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11"/>
  <c r="G11" s="1"/>
  <c r="E23"/>
  <c r="G23" s="1"/>
  <c r="E35"/>
  <c r="G35" s="1"/>
  <c r="E43"/>
  <c r="G43" s="1"/>
  <c r="E71"/>
  <c r="G7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3"/>
  <c r="G3" s="1"/>
  <c r="E15"/>
  <c r="G15" s="1"/>
  <c r="E27"/>
  <c r="G27" s="1"/>
  <c r="E31"/>
  <c r="G31" s="1"/>
  <c r="E47"/>
  <c r="G47" s="1"/>
  <c r="E55"/>
  <c r="G55" s="1"/>
  <c r="E63"/>
  <c r="G63" s="1"/>
  <c r="E75"/>
  <c r="G75" s="1"/>
  <c r="E83"/>
  <c r="G83" s="1"/>
  <c r="E87"/>
  <c r="G87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7"/>
  <c r="G7" s="1"/>
  <c r="E19"/>
  <c r="G19" s="1"/>
  <c r="E39"/>
  <c r="G39" s="1"/>
  <c r="E51"/>
  <c r="G51" s="1"/>
  <c r="E59"/>
  <c r="G59" s="1"/>
  <c r="E67"/>
  <c r="G67" s="1"/>
  <c r="E79"/>
  <c r="G79" s="1"/>
  <c r="E91"/>
  <c r="G91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Q24" s="1"/>
  <c r="B28"/>
  <c r="D28" s="1"/>
  <c r="Q28" s="1"/>
  <c r="B32"/>
  <c r="D32" s="1"/>
  <c r="Q32" s="1"/>
  <c r="B36"/>
  <c r="D36" s="1"/>
  <c r="B40"/>
  <c r="D40" s="1"/>
  <c r="Q40" s="1"/>
  <c r="B44"/>
  <c r="D44" s="1"/>
  <c r="Q44" s="1"/>
  <c r="B48"/>
  <c r="D48" s="1"/>
  <c r="Q48" s="1"/>
  <c r="B52"/>
  <c r="D52" s="1"/>
  <c r="B56"/>
  <c r="D56" s="1"/>
  <c r="Q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B11"/>
  <c r="D11" s="1"/>
  <c r="B15"/>
  <c r="D15" s="1"/>
  <c r="Q15" s="1"/>
  <c r="B19"/>
  <c r="D19" s="1"/>
  <c r="B23"/>
  <c r="D23" s="1"/>
  <c r="Q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Q83" s="1"/>
  <c r="B87"/>
  <c r="D87" s="1"/>
  <c r="Q87" s="1"/>
  <c r="B91"/>
  <c r="D91" s="1"/>
  <c r="B95"/>
  <c r="D95" s="1"/>
  <c r="Q95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B50"/>
  <c r="D50" s="1"/>
  <c r="B54"/>
  <c r="D54" s="1"/>
  <c r="Q54" s="1"/>
  <c r="B58"/>
  <c r="D58" s="1"/>
  <c r="Q58" s="1"/>
  <c r="B62"/>
  <c r="D62" s="1"/>
  <c r="B66"/>
  <c r="D66" s="1"/>
  <c r="B70"/>
  <c r="D70" s="1"/>
  <c r="B74"/>
  <c r="D74" s="1"/>
  <c r="B78"/>
  <c r="D78" s="1"/>
  <c r="B82"/>
  <c r="D82" s="1"/>
  <c r="B86"/>
  <c r="D86" s="1"/>
  <c r="Q86" s="1"/>
  <c r="B90"/>
  <c r="D90" s="1"/>
  <c r="B94"/>
  <c r="D94" s="1"/>
  <c r="B98"/>
  <c r="D98" s="1"/>
  <c r="B5"/>
  <c r="D5" s="1"/>
  <c r="Q5" s="1"/>
  <c r="B9"/>
  <c r="D9" s="1"/>
  <c r="Q9" s="1"/>
  <c r="B13"/>
  <c r="D13" s="1"/>
  <c r="Q13" s="1"/>
  <c r="B17"/>
  <c r="D17" s="1"/>
  <c r="Q17" s="1"/>
  <c r="B21"/>
  <c r="D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2" i="81" l="1"/>
  <c r="Q66"/>
  <c r="Q21"/>
  <c r="Q75"/>
  <c r="Q67"/>
  <c r="Q74"/>
  <c r="Q70"/>
  <c r="Q79"/>
  <c r="Q47"/>
  <c r="Q39"/>
  <c r="Q38"/>
  <c r="Q6"/>
  <c r="Q55"/>
  <c r="Q26"/>
  <c r="Q84"/>
  <c r="Q82"/>
  <c r="Q68"/>
  <c r="Q36"/>
  <c r="Q4"/>
  <c r="Q90"/>
  <c r="Q42"/>
  <c r="Q34"/>
  <c r="Q22"/>
  <c r="Q19"/>
  <c r="Q18"/>
  <c r="Q10"/>
  <c r="Q88"/>
  <c r="Q50"/>
  <c r="Q43"/>
  <c r="Q31"/>
  <c r="Q98"/>
  <c r="Q91"/>
  <c r="Q52"/>
  <c r="Q51"/>
  <c r="Q20"/>
  <c r="T2" i="82"/>
  <c r="T2" i="79"/>
  <c r="DM99" i="11"/>
  <c r="Q35" i="81"/>
  <c r="Q71"/>
  <c r="Q7"/>
  <c r="Q94"/>
  <c r="Q78"/>
  <c r="Q62"/>
  <c r="Q46"/>
  <c r="Q30"/>
  <c r="Q14"/>
  <c r="Q59"/>
  <c r="Q27"/>
  <c r="Q11"/>
  <c r="Q63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92" i="63"/>
  <c r="AB88"/>
  <c r="AB84"/>
  <c r="AB76"/>
  <c r="AB68"/>
  <c r="AB64"/>
  <c r="AB44"/>
  <c r="AB40"/>
  <c r="AB24"/>
  <c r="AB85"/>
  <c r="AB81"/>
  <c r="AB92" i="61"/>
  <c r="AB76"/>
  <c r="AB72"/>
  <c r="AB68"/>
  <c r="AB48"/>
  <c r="AB40"/>
  <c r="AB20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57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F64"/>
  <c r="U63"/>
  <c r="F63"/>
  <c r="U62"/>
  <c r="N62"/>
  <c r="U61"/>
  <c r="N61"/>
  <c r="F61"/>
  <c r="U60"/>
  <c r="N60"/>
  <c r="U59"/>
  <c r="F59"/>
  <c r="U58"/>
  <c r="N58"/>
  <c r="F58"/>
  <c r="U57"/>
  <c r="N57"/>
  <c r="F57"/>
  <c r="U56"/>
  <c r="N56"/>
  <c r="U55"/>
  <c r="F55"/>
  <c r="U54"/>
  <c r="N54"/>
  <c r="U53"/>
  <c r="N53"/>
  <c r="U52"/>
  <c r="N52"/>
  <c r="F52"/>
  <c r="U51"/>
  <c r="F51"/>
  <c r="U50"/>
  <c r="N50"/>
  <c r="U49"/>
  <c r="N49"/>
  <c r="F49"/>
  <c r="U48"/>
  <c r="N48"/>
  <c r="U47"/>
  <c r="F47"/>
  <c r="U46"/>
  <c r="N46"/>
  <c r="F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U30"/>
  <c r="N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F82"/>
  <c r="U81"/>
  <c r="F81"/>
  <c r="U80"/>
  <c r="F80"/>
  <c r="U79"/>
  <c r="F79"/>
  <c r="U78"/>
  <c r="N78"/>
  <c r="U77"/>
  <c r="F77"/>
  <c r="U76"/>
  <c r="N76"/>
  <c r="U75"/>
  <c r="F75"/>
  <c r="U74"/>
  <c r="N74"/>
  <c r="U73"/>
  <c r="F73"/>
  <c r="U72"/>
  <c r="N72"/>
  <c r="F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F62"/>
  <c r="U61"/>
  <c r="F61"/>
  <c r="U60"/>
  <c r="N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U45"/>
  <c r="F45"/>
  <c r="U44"/>
  <c r="N44"/>
  <c r="F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F8"/>
  <c r="U7"/>
  <c r="N7"/>
  <c r="F7"/>
  <c r="U6"/>
  <c r="U5"/>
  <c r="F5"/>
  <c r="U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F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F20"/>
  <c r="U19"/>
  <c r="F19"/>
  <c r="U18"/>
  <c r="F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F82"/>
  <c r="U81"/>
  <c r="F81"/>
  <c r="U80"/>
  <c r="U79"/>
  <c r="U78"/>
  <c r="U77"/>
  <c r="N77"/>
  <c r="F77"/>
  <c r="U76"/>
  <c r="N76"/>
  <c r="F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F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F56"/>
  <c r="U55"/>
  <c r="N55"/>
  <c r="F55"/>
  <c r="U54"/>
  <c r="U53"/>
  <c r="N53"/>
  <c r="F53"/>
  <c r="U52"/>
  <c r="U51"/>
  <c r="N51"/>
  <c r="F51"/>
  <c r="U50"/>
  <c r="U49"/>
  <c r="N49"/>
  <c r="F49"/>
  <c r="U48"/>
  <c r="F48"/>
  <c r="U47"/>
  <c r="N47"/>
  <c r="F47"/>
  <c r="U46"/>
  <c r="U45"/>
  <c r="N45"/>
  <c r="F45"/>
  <c r="U44"/>
  <c r="U43"/>
  <c r="N43"/>
  <c r="F43"/>
  <c r="U42"/>
  <c r="U41"/>
  <c r="N41"/>
  <c r="F41"/>
  <c r="U40"/>
  <c r="F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U21"/>
  <c r="F21"/>
  <c r="U20"/>
  <c r="N20"/>
  <c r="U19"/>
  <c r="F19"/>
  <c r="U18"/>
  <c r="N18"/>
  <c r="U17"/>
  <c r="F17"/>
  <c r="U16"/>
  <c r="N16"/>
  <c r="F16"/>
  <c r="U15"/>
  <c r="F15"/>
  <c r="U14"/>
  <c r="N14"/>
  <c r="U13"/>
  <c r="F13"/>
  <c r="U12"/>
  <c r="N12"/>
  <c r="U11"/>
  <c r="F11"/>
  <c r="U10"/>
  <c r="N10"/>
  <c r="U9"/>
  <c r="F9"/>
  <c r="U8"/>
  <c r="N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F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U5"/>
  <c r="N5"/>
  <c r="U4"/>
  <c r="U3"/>
  <c r="L99"/>
  <c r="C99"/>
  <c r="A1"/>
  <c r="F92" i="62" l="1"/>
  <c r="F86"/>
  <c r="F82"/>
  <c r="F72"/>
  <c r="F70"/>
  <c r="F68"/>
  <c r="F54"/>
  <c r="L99" i="81"/>
  <c r="I99"/>
  <c r="F99"/>
  <c r="O99"/>
  <c r="C99"/>
  <c r="F53" i="63"/>
  <c r="F31"/>
  <c r="C99"/>
  <c r="F12"/>
  <c r="B99"/>
  <c r="C99" i="56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O70" s="1"/>
  <c r="N71"/>
  <c r="O71" s="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N28"/>
  <c r="N32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N89"/>
  <c r="O89" s="1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7"/>
  <c r="V16"/>
  <c r="O16"/>
  <c r="V87"/>
  <c r="O98"/>
  <c r="V26" i="56"/>
  <c r="O35"/>
  <c r="V42"/>
  <c r="O51"/>
  <c r="N8" i="55"/>
  <c r="F9"/>
  <c r="I99"/>
  <c r="M99"/>
  <c r="G10"/>
  <c r="N12"/>
  <c r="O12" s="1"/>
  <c r="F13"/>
  <c r="G26"/>
  <c r="N28"/>
  <c r="F29"/>
  <c r="G42"/>
  <c r="N44"/>
  <c r="F45"/>
  <c r="G58"/>
  <c r="N60"/>
  <c r="F61"/>
  <c r="O72"/>
  <c r="O45" i="56"/>
  <c r="V3" i="55"/>
  <c r="V66"/>
  <c r="O15" i="56"/>
  <c r="O47"/>
  <c r="V52"/>
  <c r="V59"/>
  <c r="O70"/>
  <c r="V94"/>
  <c r="V12" i="55"/>
  <c r="V11" i="56"/>
  <c r="V18"/>
  <c r="V27"/>
  <c r="B99" i="55"/>
  <c r="F3"/>
  <c r="K99"/>
  <c r="F5"/>
  <c r="N20"/>
  <c r="F21"/>
  <c r="N36"/>
  <c r="F37"/>
  <c r="N52"/>
  <c r="F53"/>
  <c r="O5" i="56"/>
  <c r="O21"/>
  <c r="O53"/>
  <c r="O61"/>
  <c r="O69"/>
  <c r="O23"/>
  <c r="V39"/>
  <c r="V63"/>
  <c r="V82"/>
  <c r="J99" i="55"/>
  <c r="N24"/>
  <c r="N40"/>
  <c r="O40" s="1"/>
  <c r="N56"/>
  <c r="V25" i="58"/>
  <c r="V86"/>
  <c r="V75" i="55"/>
  <c r="B99" i="57"/>
  <c r="F3"/>
  <c r="K99"/>
  <c r="N82"/>
  <c r="F83"/>
  <c r="F97"/>
  <c r="C99" i="58"/>
  <c r="I99"/>
  <c r="B99" i="81" s="1"/>
  <c r="M99" i="58"/>
  <c r="N99" i="81" s="1"/>
  <c r="N4" i="58"/>
  <c r="F5"/>
  <c r="N12"/>
  <c r="F13"/>
  <c r="N20"/>
  <c r="F21"/>
  <c r="V22"/>
  <c r="V50"/>
  <c r="V82"/>
  <c r="V72" i="55"/>
  <c r="F3" i="56"/>
  <c r="F99" s="1"/>
  <c r="V5"/>
  <c r="V9"/>
  <c r="V13"/>
  <c r="V17"/>
  <c r="V21"/>
  <c r="V25"/>
  <c r="V29"/>
  <c r="V33"/>
  <c r="V41"/>
  <c r="V45"/>
  <c r="V49"/>
  <c r="V53"/>
  <c r="V57"/>
  <c r="V61"/>
  <c r="V65"/>
  <c r="V69"/>
  <c r="V73"/>
  <c r="V81"/>
  <c r="V85"/>
  <c r="V89"/>
  <c r="V93"/>
  <c r="V97"/>
  <c r="N3" i="57"/>
  <c r="V49" i="58"/>
  <c r="O65"/>
  <c r="N3" i="56"/>
  <c r="N90" i="57"/>
  <c r="F91"/>
  <c r="K99" i="58"/>
  <c r="U99"/>
  <c r="F9"/>
  <c r="F17"/>
  <c r="V58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D99" i="81" l="1"/>
  <c r="V88" i="55"/>
  <c r="O56"/>
  <c r="O80"/>
  <c r="O92" i="56"/>
  <c r="O76"/>
  <c r="O52"/>
  <c r="O36"/>
  <c r="V56"/>
  <c r="O96" i="55"/>
  <c r="O84"/>
  <c r="O44"/>
  <c r="O24" i="56"/>
  <c r="O4" i="55"/>
  <c r="O6" i="58"/>
  <c r="V64" i="55"/>
  <c r="O19"/>
  <c r="O28"/>
  <c r="O96" i="56"/>
  <c r="O44"/>
  <c r="O28"/>
  <c r="P99" i="81"/>
  <c r="O65" i="56"/>
  <c r="G3"/>
  <c r="O64" i="57"/>
  <c r="O48"/>
  <c r="K99" i="81"/>
  <c r="M99" s="1"/>
  <c r="H99"/>
  <c r="J99" s="1"/>
  <c r="E99"/>
  <c r="G99" s="1"/>
  <c r="O78" i="56"/>
  <c r="O66"/>
  <c r="O62"/>
  <c r="O54"/>
  <c r="O46"/>
  <c r="O30"/>
  <c r="O26"/>
  <c r="O10"/>
  <c r="O78" i="55"/>
  <c r="O74"/>
  <c r="O66"/>
  <c r="F99" i="63"/>
  <c r="O72" i="56"/>
  <c r="O64"/>
  <c r="O60"/>
  <c r="O40"/>
  <c r="V37"/>
  <c r="O88"/>
  <c r="O84"/>
  <c r="O80"/>
  <c r="O68"/>
  <c r="O57"/>
  <c r="O32"/>
  <c r="G76" i="55"/>
  <c r="G68"/>
  <c r="G60"/>
  <c r="V60" s="1"/>
  <c r="G48"/>
  <c r="V92"/>
  <c r="O62"/>
  <c r="O52"/>
  <c r="O46"/>
  <c r="O38"/>
  <c r="G18"/>
  <c r="V18" s="1"/>
  <c r="V77" i="56"/>
  <c r="O7"/>
  <c r="O86"/>
  <c r="V50"/>
  <c r="O25"/>
  <c r="O13"/>
  <c r="V51" i="55"/>
  <c r="O36"/>
  <c r="V32"/>
  <c r="O30"/>
  <c r="O24"/>
  <c r="O14"/>
  <c r="O27"/>
  <c r="O20"/>
  <c r="O9"/>
  <c r="O57" i="58"/>
  <c r="V74"/>
  <c r="O26"/>
  <c r="G70" i="57"/>
  <c r="V70" s="1"/>
  <c r="G54"/>
  <c r="V54" s="1"/>
  <c r="O93" i="58"/>
  <c r="O22"/>
  <c r="O45"/>
  <c r="G90" i="57"/>
  <c r="V90" s="1"/>
  <c r="G78"/>
  <c r="V78" s="1"/>
  <c r="G74"/>
  <c r="V74" s="1"/>
  <c r="G58"/>
  <c r="V5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18"/>
  <c r="O58"/>
  <c r="V58"/>
  <c r="N99" i="61"/>
  <c r="O10" i="55"/>
  <c r="V10"/>
  <c r="F99" i="57"/>
  <c r="O80"/>
  <c r="V80"/>
  <c r="O6" i="55"/>
  <c r="V6"/>
  <c r="V26"/>
  <c r="O26"/>
  <c r="O11" i="58" l="1"/>
  <c r="O54" i="57"/>
  <c r="O25"/>
  <c r="O58"/>
  <c r="O70"/>
  <c r="Q99" i="81"/>
  <c r="O76" i="55"/>
  <c r="V76"/>
  <c r="O68"/>
  <c r="V68"/>
  <c r="O60"/>
  <c r="O49"/>
  <c r="O48"/>
  <c r="V48"/>
  <c r="O4" i="56"/>
  <c r="O5" i="57"/>
  <c r="O77"/>
  <c r="O74"/>
  <c r="O78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I91" i="78"/>
  <c r="I83"/>
  <c r="B85"/>
  <c r="L53"/>
  <c r="H75"/>
  <c r="P74"/>
  <c r="I57"/>
  <c r="L62"/>
  <c r="H58"/>
  <c r="P57"/>
  <c r="L95"/>
  <c r="O24"/>
  <c r="N95"/>
  <c r="P52"/>
  <c r="B40"/>
  <c r="O8"/>
  <c r="H17"/>
  <c r="H14"/>
  <c r="I59"/>
  <c r="L89"/>
  <c r="G97"/>
  <c r="J49"/>
  <c r="K91"/>
  <c r="O33"/>
  <c r="L33"/>
  <c r="P43"/>
  <c r="J21"/>
  <c r="H34"/>
  <c r="J75"/>
  <c r="B71"/>
  <c r="P95"/>
  <c r="I64"/>
  <c r="J67"/>
  <c r="O74"/>
  <c r="J38"/>
  <c r="B29"/>
  <c r="J22"/>
  <c r="P32"/>
  <c r="H87"/>
  <c r="H29"/>
  <c r="P83"/>
  <c r="G8"/>
  <c r="G38"/>
  <c r="H91"/>
  <c r="J9"/>
  <c r="P92"/>
  <c r="Q94"/>
  <c r="N68"/>
  <c r="N81"/>
  <c r="K68"/>
  <c r="O4"/>
  <c r="B21"/>
  <c r="N46"/>
  <c r="I78"/>
  <c r="B67"/>
  <c r="G52"/>
  <c r="O83"/>
  <c r="H90"/>
  <c r="K72"/>
  <c r="J40"/>
  <c r="G58"/>
  <c r="B77"/>
  <c r="L11"/>
  <c r="H74"/>
  <c r="B33"/>
  <c r="J54"/>
  <c r="N56"/>
  <c r="O94"/>
  <c r="J61"/>
  <c r="G46"/>
  <c r="J95"/>
  <c r="H65"/>
  <c r="B9"/>
  <c r="N54"/>
  <c r="N94"/>
  <c r="O38"/>
  <c r="O45"/>
  <c r="K36"/>
  <c r="L32"/>
  <c r="I66"/>
  <c r="H81"/>
  <c r="Q78"/>
  <c r="N27"/>
  <c r="L41"/>
  <c r="N66"/>
  <c r="N13"/>
  <c r="N32"/>
  <c r="N28"/>
  <c r="J71"/>
  <c r="I94"/>
  <c r="N49"/>
  <c r="L23"/>
  <c r="K65"/>
  <c r="I85"/>
  <c r="O88"/>
  <c r="H7"/>
  <c r="L40"/>
  <c r="G4"/>
  <c r="P7"/>
  <c r="Q20"/>
  <c r="H52"/>
  <c r="N25"/>
  <c r="N22"/>
  <c r="J78"/>
  <c r="O40"/>
  <c r="H53"/>
  <c r="B59"/>
  <c r="P41"/>
  <c r="L64"/>
  <c r="H82"/>
  <c r="K7"/>
  <c r="P94"/>
  <c r="N39"/>
  <c r="N9"/>
  <c r="J35"/>
  <c r="G53"/>
  <c r="N64"/>
  <c r="J14"/>
  <c r="N86"/>
  <c r="P46"/>
  <c r="B5"/>
  <c r="G75"/>
  <c r="N5"/>
  <c r="O18"/>
  <c r="J48"/>
  <c r="Q73"/>
  <c r="N83"/>
  <c r="H64"/>
  <c r="P51"/>
  <c r="Q7"/>
  <c r="Q42"/>
  <c r="O68"/>
  <c r="J4"/>
  <c r="B70"/>
  <c r="Q92"/>
  <c r="K53"/>
  <c r="P39"/>
  <c r="B3"/>
  <c r="Q82"/>
  <c r="L56"/>
  <c r="N89"/>
  <c r="P88"/>
  <c r="O90"/>
  <c r="O15"/>
  <c r="L94"/>
  <c r="I52"/>
  <c r="B65"/>
  <c r="I32"/>
  <c r="G87"/>
  <c r="L97"/>
  <c r="K71"/>
  <c r="P76"/>
  <c r="K12"/>
  <c r="B35"/>
  <c r="B27"/>
  <c r="O98"/>
  <c r="N90"/>
  <c r="L17"/>
  <c r="L98"/>
  <c r="G55"/>
  <c r="P19"/>
  <c r="L35"/>
  <c r="Q23"/>
  <c r="I87"/>
  <c r="L14"/>
  <c r="L39"/>
  <c r="O5"/>
  <c r="Q86"/>
  <c r="I38"/>
  <c r="G6"/>
  <c r="O65"/>
  <c r="Q64"/>
  <c r="L48"/>
  <c r="I27"/>
  <c r="B43"/>
  <c r="I84"/>
  <c r="P62"/>
  <c r="N44"/>
  <c r="O77"/>
  <c r="G5"/>
  <c r="Q79"/>
  <c r="I36"/>
  <c r="K88"/>
  <c r="P85"/>
  <c r="B86"/>
  <c r="O43"/>
  <c r="J13"/>
  <c r="B88"/>
  <c r="K35"/>
  <c r="P30"/>
  <c r="I4"/>
  <c r="Q59"/>
  <c r="Q38"/>
  <c r="I7"/>
  <c r="L31"/>
  <c r="I69"/>
  <c r="P10"/>
  <c r="L87"/>
  <c r="B45"/>
  <c r="O97"/>
  <c r="K79"/>
  <c r="N98"/>
  <c r="J97"/>
  <c r="K57"/>
  <c r="N29"/>
  <c r="I47"/>
  <c r="L58"/>
  <c r="G32"/>
  <c r="J12"/>
  <c r="O67"/>
  <c r="G82"/>
  <c r="B60"/>
  <c r="K74"/>
  <c r="I90"/>
  <c r="B83"/>
  <c r="H76"/>
  <c r="N20"/>
  <c r="I33"/>
  <c r="K30"/>
  <c r="K40"/>
  <c r="I14"/>
  <c r="Q85"/>
  <c r="I10"/>
  <c r="L61"/>
  <c r="K10"/>
  <c r="G41"/>
  <c r="G48"/>
  <c r="L25"/>
  <c r="B94"/>
  <c r="B30"/>
  <c r="J84"/>
  <c r="N47"/>
  <c r="L13"/>
  <c r="B34"/>
  <c r="G51"/>
  <c r="L52"/>
  <c r="K83"/>
  <c r="P69"/>
  <c r="K11"/>
  <c r="I12"/>
  <c r="L51"/>
  <c r="H28"/>
  <c r="L60"/>
  <c r="O59"/>
  <c r="B6"/>
  <c r="K37"/>
  <c r="H30"/>
  <c r="N15"/>
  <c r="P37"/>
  <c r="G31"/>
  <c r="Q27"/>
  <c r="H33"/>
  <c r="L28"/>
  <c r="B36"/>
  <c r="N71"/>
  <c r="P68"/>
  <c r="I88"/>
  <c r="O92"/>
  <c r="I19"/>
  <c r="K13"/>
  <c r="J70"/>
  <c r="B25"/>
  <c r="H79"/>
  <c r="J59"/>
  <c r="B49"/>
  <c r="P60"/>
  <c r="B46"/>
  <c r="H80"/>
  <c r="L84"/>
  <c r="I92"/>
  <c r="P81"/>
  <c r="L78"/>
  <c r="Q34"/>
  <c r="P17"/>
  <c r="Q61"/>
  <c r="L76"/>
  <c r="Q65"/>
  <c r="I22"/>
  <c r="I5"/>
  <c r="O86"/>
  <c r="H36"/>
  <c r="N92"/>
  <c r="G96"/>
  <c r="P49"/>
  <c r="N12"/>
  <c r="H39"/>
  <c r="N51"/>
  <c r="O16"/>
  <c r="L91"/>
  <c r="Q69"/>
  <c r="H44"/>
  <c r="L79"/>
  <c r="Q15"/>
  <c r="I18"/>
  <c r="B19"/>
  <c r="H94"/>
  <c r="P98"/>
  <c r="Q13"/>
  <c r="P48"/>
  <c r="O89"/>
  <c r="B44"/>
  <c r="I26"/>
  <c r="L93"/>
  <c r="B42"/>
  <c r="G70"/>
  <c r="Q48"/>
  <c r="H37"/>
  <c r="O53"/>
  <c r="J27"/>
  <c r="K39"/>
  <c r="Q47"/>
  <c r="Q17"/>
  <c r="K92"/>
  <c r="L24"/>
  <c r="G2"/>
  <c r="K9"/>
  <c r="P63"/>
  <c r="H41"/>
  <c r="G98"/>
  <c r="Q60"/>
  <c r="O63"/>
  <c r="G69"/>
  <c r="H62"/>
  <c r="O7"/>
  <c r="P12"/>
  <c r="P4"/>
  <c r="L27"/>
  <c r="I56"/>
  <c r="B4"/>
  <c r="B2"/>
  <c r="P42"/>
  <c r="O32"/>
  <c r="L29"/>
  <c r="H57"/>
  <c r="P14"/>
  <c r="K70"/>
  <c r="K23"/>
  <c r="I42"/>
  <c r="I49"/>
  <c r="L92"/>
  <c r="J34"/>
  <c r="L22"/>
  <c r="Q24"/>
  <c r="H19"/>
  <c r="L4"/>
  <c r="Q46"/>
  <c r="H54"/>
  <c r="K94"/>
  <c r="L68"/>
  <c r="Q30"/>
  <c r="O72"/>
  <c r="N24"/>
  <c r="P82"/>
  <c r="I76"/>
  <c r="O52"/>
  <c r="G9"/>
  <c r="Q68"/>
  <c r="I81"/>
  <c r="K62"/>
  <c r="J41"/>
  <c r="B64"/>
  <c r="J69"/>
  <c r="G62"/>
  <c r="Q57"/>
  <c r="P64"/>
  <c r="Q33"/>
  <c r="I21"/>
  <c r="B95"/>
  <c r="G91"/>
  <c r="G37"/>
  <c r="B53"/>
  <c r="I50"/>
  <c r="B57"/>
  <c r="J90"/>
  <c r="I80"/>
  <c r="G92"/>
  <c r="H22"/>
  <c r="G29"/>
  <c r="L37"/>
  <c r="J6"/>
  <c r="J96"/>
  <c r="L43"/>
  <c r="I53"/>
  <c r="P54"/>
  <c r="O13"/>
  <c r="I13"/>
  <c r="K93"/>
  <c r="G16"/>
  <c r="J18"/>
  <c r="G77"/>
  <c r="O82"/>
  <c r="P15"/>
  <c r="K51"/>
  <c r="P89"/>
  <c r="G14"/>
  <c r="O71"/>
  <c r="N79"/>
  <c r="K85"/>
  <c r="K90"/>
  <c r="L70"/>
  <c r="N8"/>
  <c r="J47"/>
  <c r="I97"/>
  <c r="N75"/>
  <c r="P86"/>
  <c r="B80"/>
  <c r="P45"/>
  <c r="P56"/>
  <c r="Q37"/>
  <c r="N30"/>
  <c r="O36"/>
  <c r="H77"/>
  <c r="J68"/>
  <c r="N26"/>
  <c r="O23"/>
  <c r="O27"/>
  <c r="G43"/>
  <c r="B91"/>
  <c r="L15"/>
  <c r="N31"/>
  <c r="N37"/>
  <c r="K63"/>
  <c r="H97"/>
  <c r="N77"/>
  <c r="I54"/>
  <c r="G7"/>
  <c r="B22"/>
  <c r="J87"/>
  <c r="P23"/>
  <c r="Q11"/>
  <c r="N45"/>
  <c r="K82"/>
  <c r="K80"/>
  <c r="H78"/>
  <c r="J76"/>
  <c r="K42"/>
  <c r="B58"/>
  <c r="H73"/>
  <c r="H32"/>
  <c r="O76"/>
  <c r="Q16"/>
  <c r="Q54"/>
  <c r="O54"/>
  <c r="G56"/>
  <c r="K44"/>
  <c r="G19"/>
  <c r="B55"/>
  <c r="P29"/>
  <c r="J7"/>
  <c r="B93"/>
  <c r="G17"/>
  <c r="I86"/>
  <c r="P65"/>
  <c r="I24"/>
  <c r="J82"/>
  <c r="K54"/>
  <c r="I70"/>
  <c r="O17"/>
  <c r="J79"/>
  <c r="K52"/>
  <c r="P28"/>
  <c r="K32"/>
  <c r="L26"/>
  <c r="Q81"/>
  <c r="N50"/>
  <c r="Q74"/>
  <c r="N19"/>
  <c r="Q53"/>
  <c r="G23"/>
  <c r="K84"/>
  <c r="G63"/>
  <c r="H56"/>
  <c r="J44"/>
  <c r="O29"/>
  <c r="O75"/>
  <c r="B92"/>
  <c r="J45"/>
  <c r="O78"/>
  <c r="P44"/>
  <c r="J94"/>
  <c r="P40"/>
  <c r="P79"/>
  <c r="H98"/>
  <c r="G80"/>
  <c r="G68"/>
  <c r="Q8"/>
  <c r="L42"/>
  <c r="P35"/>
  <c r="Q36"/>
  <c r="O69"/>
  <c r="H86"/>
  <c r="O9"/>
  <c r="O10"/>
  <c r="G95"/>
  <c r="N91"/>
  <c r="J55"/>
  <c r="I75"/>
  <c r="Q21"/>
  <c r="K89"/>
  <c r="J91"/>
  <c r="I77"/>
  <c r="J42"/>
  <c r="L69"/>
  <c r="P58"/>
  <c r="L75"/>
  <c r="G11"/>
  <c r="J89"/>
  <c r="B52"/>
  <c r="L80"/>
  <c r="Q83"/>
  <c r="P13"/>
  <c r="I51"/>
  <c r="G59"/>
  <c r="P93"/>
  <c r="P31"/>
  <c r="K97"/>
  <c r="P78"/>
  <c r="J73"/>
  <c r="O93"/>
  <c r="O47"/>
  <c r="H67"/>
  <c r="J58"/>
  <c r="O79"/>
  <c r="Q51"/>
  <c r="I40"/>
  <c r="P26"/>
  <c r="H88"/>
  <c r="P77"/>
  <c r="L54"/>
  <c r="K41"/>
  <c r="P75"/>
  <c r="J86"/>
  <c r="H42"/>
  <c r="B8"/>
  <c r="G65"/>
  <c r="H92"/>
  <c r="N57"/>
  <c r="Q4"/>
  <c r="Q12"/>
  <c r="Q9"/>
  <c r="H85"/>
  <c r="G60"/>
  <c r="O20"/>
  <c r="B68"/>
  <c r="L8"/>
  <c r="N74"/>
  <c r="F1"/>
  <c r="J15"/>
  <c r="B18"/>
  <c r="L30"/>
  <c r="N43"/>
  <c r="J43"/>
  <c r="G74"/>
  <c r="O11"/>
  <c r="Q49"/>
  <c r="G42"/>
  <c r="J20"/>
  <c r="N61"/>
  <c r="J56"/>
  <c r="N93"/>
  <c r="O84"/>
  <c r="B63"/>
  <c r="P87"/>
  <c r="B81"/>
  <c r="H61"/>
  <c r="P22"/>
  <c r="G10"/>
  <c r="K25"/>
  <c r="Q6"/>
  <c r="I82"/>
  <c r="B10"/>
  <c r="O60"/>
  <c r="L77"/>
  <c r="L6"/>
  <c r="G18"/>
  <c r="Q25"/>
  <c r="O3"/>
  <c r="J17"/>
  <c r="L59"/>
  <c r="J8"/>
  <c r="H23"/>
  <c r="K73"/>
  <c r="N11"/>
  <c r="H31"/>
  <c r="G33"/>
  <c r="K33"/>
  <c r="H66"/>
  <c r="N23"/>
  <c r="J57"/>
  <c r="Q18"/>
  <c r="G54"/>
  <c r="K49"/>
  <c r="I71"/>
  <c r="N40"/>
  <c r="N38"/>
  <c r="J74"/>
  <c r="J24"/>
  <c r="N87"/>
  <c r="I11"/>
  <c r="G30"/>
  <c r="H13"/>
  <c r="G39"/>
  <c r="N67"/>
  <c r="B56"/>
  <c r="O56"/>
  <c r="J3"/>
  <c r="K75"/>
  <c r="I68"/>
  <c r="Q39"/>
  <c r="L49"/>
  <c r="P97"/>
  <c r="I17"/>
  <c r="H89"/>
  <c r="P70"/>
  <c r="O50"/>
  <c r="K95"/>
  <c r="P73"/>
  <c r="N69"/>
  <c r="H21"/>
  <c r="H51"/>
  <c r="Q52"/>
  <c r="J37"/>
  <c r="K64"/>
  <c r="H24"/>
  <c r="L45"/>
  <c r="I98"/>
  <c r="L16"/>
  <c r="Q76"/>
  <c r="P25"/>
  <c r="Q58"/>
  <c r="L57"/>
  <c r="K46"/>
  <c r="I45"/>
  <c r="B79"/>
  <c r="G61"/>
  <c r="L73"/>
  <c r="G25"/>
  <c r="B12"/>
  <c r="G40"/>
  <c r="P38"/>
  <c r="B11"/>
  <c r="K76"/>
  <c r="L7"/>
  <c r="Q77"/>
  <c r="L81"/>
  <c r="G84"/>
  <c r="I34"/>
  <c r="O28"/>
  <c r="H16"/>
  <c r="O6"/>
  <c r="B28"/>
  <c r="I46"/>
  <c r="L66"/>
  <c r="C1"/>
  <c r="L34"/>
  <c r="G21"/>
  <c r="Q70"/>
  <c r="I39"/>
  <c r="B54"/>
  <c r="O80"/>
  <c r="I73"/>
  <c r="H15"/>
  <c r="H10"/>
  <c r="L21"/>
  <c r="N21"/>
  <c r="H95"/>
  <c r="L47"/>
  <c r="O41"/>
  <c r="G76"/>
  <c r="K48"/>
  <c r="K47"/>
  <c r="J53"/>
  <c r="P84"/>
  <c r="Q45"/>
  <c r="K43"/>
  <c r="B41"/>
  <c r="K20"/>
  <c r="B84"/>
  <c r="K96"/>
  <c r="H27"/>
  <c r="G85"/>
  <c r="B16"/>
  <c r="K27"/>
  <c r="G26"/>
  <c r="K8"/>
  <c r="K19"/>
  <c r="P59"/>
  <c r="G71"/>
  <c r="N58"/>
  <c r="Q31"/>
  <c r="Q67"/>
  <c r="O22"/>
  <c r="H5"/>
  <c r="J72"/>
  <c r="L63"/>
  <c r="P27"/>
  <c r="B20"/>
  <c r="H69"/>
  <c r="J50"/>
  <c r="B98"/>
  <c r="K61"/>
  <c r="P50"/>
  <c r="Q35"/>
  <c r="N88"/>
  <c r="K14"/>
  <c r="N62"/>
  <c r="B96"/>
  <c r="J64"/>
  <c r="Q63"/>
  <c r="I72"/>
  <c r="L67"/>
  <c r="L5"/>
  <c r="K3"/>
  <c r="L10"/>
  <c r="B73"/>
  <c r="I55"/>
  <c r="O96"/>
  <c r="J11"/>
  <c r="H72"/>
  <c r="B39"/>
  <c r="G83"/>
  <c r="N97"/>
  <c r="H4"/>
  <c r="G49"/>
  <c r="K81"/>
  <c r="G36"/>
  <c r="I20"/>
  <c r="K59"/>
  <c r="N36"/>
  <c r="B50"/>
  <c r="H46"/>
  <c r="G94"/>
  <c r="G20"/>
  <c r="O19"/>
  <c r="J77"/>
  <c r="O34"/>
  <c r="J81"/>
  <c r="P18"/>
  <c r="O81"/>
  <c r="B13"/>
  <c r="N41"/>
  <c r="L65"/>
  <c r="G24"/>
  <c r="B82"/>
  <c r="B7"/>
  <c r="O25"/>
  <c r="E1"/>
  <c r="Q28"/>
  <c r="L19"/>
  <c r="P80"/>
  <c r="P20"/>
  <c r="N60"/>
  <c r="I67"/>
  <c r="O95"/>
  <c r="L72"/>
  <c r="N73"/>
  <c r="N80"/>
  <c r="J63"/>
  <c r="P34"/>
  <c r="O61"/>
  <c r="I3"/>
  <c r="H18"/>
  <c r="I9"/>
  <c r="P66"/>
  <c r="K5"/>
  <c r="B97"/>
  <c r="K78"/>
  <c r="Q26"/>
  <c r="Q43"/>
  <c r="H9"/>
  <c r="L82"/>
  <c r="L46"/>
  <c r="I31"/>
  <c r="J23"/>
  <c r="J92"/>
  <c r="B32"/>
  <c r="Q19"/>
  <c r="H93"/>
  <c r="P21"/>
  <c r="J19"/>
  <c r="N18"/>
  <c r="P71"/>
  <c r="Q96"/>
  <c r="H38"/>
  <c r="N10"/>
  <c r="P9"/>
  <c r="B48"/>
  <c r="N42"/>
  <c r="B76"/>
  <c r="L18"/>
  <c r="O62"/>
  <c r="I48"/>
  <c r="L3"/>
  <c r="H49"/>
  <c r="H60"/>
  <c r="K24"/>
  <c r="N17"/>
  <c r="J60"/>
  <c r="G12"/>
  <c r="B14"/>
  <c r="H26"/>
  <c r="H35"/>
  <c r="J46"/>
  <c r="K86"/>
  <c r="G67"/>
  <c r="L74"/>
  <c r="O55"/>
  <c r="Q40"/>
  <c r="O35"/>
  <c r="K18"/>
  <c r="H71"/>
  <c r="O37"/>
  <c r="Q29"/>
  <c r="Q98"/>
  <c r="Q44"/>
  <c r="G50"/>
  <c r="H63"/>
  <c r="P61"/>
  <c r="K15"/>
  <c r="Q84"/>
  <c r="H2"/>
  <c r="Q50"/>
  <c r="Q97"/>
  <c r="K26"/>
  <c r="K60"/>
  <c r="O14"/>
  <c r="G15"/>
  <c r="H6"/>
  <c r="K45"/>
  <c r="G72"/>
  <c r="I8"/>
  <c r="G22"/>
  <c r="L9"/>
  <c r="I25"/>
  <c r="Q93"/>
  <c r="N76"/>
  <c r="N96"/>
  <c r="O87"/>
  <c r="P90"/>
  <c r="P67"/>
  <c r="P36"/>
  <c r="I93"/>
  <c r="I15"/>
  <c r="B23"/>
  <c r="Q87"/>
  <c r="O39"/>
  <c r="L88"/>
  <c r="O85"/>
  <c r="P8"/>
  <c r="O44"/>
  <c r="J36"/>
  <c r="K22"/>
  <c r="N59"/>
  <c r="O51"/>
  <c r="B87"/>
  <c r="O91"/>
  <c r="N34"/>
  <c r="J85"/>
  <c r="Q10"/>
  <c r="Q55"/>
  <c r="L83"/>
  <c r="B51"/>
  <c r="G90"/>
  <c r="H48"/>
  <c r="H12"/>
  <c r="B74"/>
  <c r="J80"/>
  <c r="I30"/>
  <c r="G28"/>
  <c r="B37"/>
  <c r="N72"/>
  <c r="B38"/>
  <c r="H84"/>
  <c r="P11"/>
  <c r="P47"/>
  <c r="Q91"/>
  <c r="Q66"/>
  <c r="J30"/>
  <c r="G35"/>
  <c r="G13"/>
  <c r="O64"/>
  <c r="I65"/>
  <c r="B78"/>
  <c r="K29"/>
  <c r="Q88"/>
  <c r="G64"/>
  <c r="P5"/>
  <c r="I74"/>
  <c r="Q41"/>
  <c r="J66"/>
  <c r="J62"/>
  <c r="I16"/>
  <c r="K17"/>
  <c r="B69"/>
  <c r="K87"/>
  <c r="P96"/>
  <c r="B47"/>
  <c r="H8"/>
  <c r="N48"/>
  <c r="G73"/>
  <c r="K67"/>
  <c r="N6"/>
  <c r="L20"/>
  <c r="Q14"/>
  <c r="J39"/>
  <c r="Q71"/>
  <c r="J83"/>
  <c r="I44"/>
  <c r="H20"/>
  <c r="K31"/>
  <c r="B72"/>
  <c r="G86"/>
  <c r="P72"/>
  <c r="G47"/>
  <c r="B89"/>
  <c r="J26"/>
  <c r="K55"/>
  <c r="B62"/>
  <c r="J98"/>
  <c r="J32"/>
  <c r="N16"/>
  <c r="L36"/>
  <c r="Q89"/>
  <c r="B24"/>
  <c r="I60"/>
  <c r="J52"/>
  <c r="N70"/>
  <c r="I35"/>
  <c r="P16"/>
  <c r="O70"/>
  <c r="H55"/>
  <c r="I29"/>
  <c r="O42"/>
  <c r="O46"/>
  <c r="Q32"/>
  <c r="K77"/>
  <c r="J16"/>
  <c r="B26"/>
  <c r="N82"/>
  <c r="J65"/>
  <c r="N53"/>
  <c r="P53"/>
  <c r="J10"/>
  <c r="G66"/>
  <c r="N33"/>
  <c r="K6"/>
  <c r="K16"/>
  <c r="I23"/>
  <c r="L50"/>
  <c r="H11"/>
  <c r="B15"/>
  <c r="J88"/>
  <c r="B75"/>
  <c r="K21"/>
  <c r="Q90"/>
  <c r="O73"/>
  <c r="Q80"/>
  <c r="I43"/>
  <c r="G93"/>
  <c r="B17"/>
  <c r="G79"/>
  <c r="K28"/>
  <c r="G89"/>
  <c r="Q3"/>
  <c r="Q56"/>
  <c r="N7"/>
  <c r="O31"/>
  <c r="K38"/>
  <c r="P6"/>
  <c r="O21"/>
  <c r="G81"/>
  <c r="I95"/>
  <c r="N35"/>
  <c r="G57"/>
  <c r="I79"/>
  <c r="I63"/>
  <c r="I61"/>
  <c r="H45"/>
  <c r="L86"/>
  <c r="Q95"/>
  <c r="P91"/>
  <c r="L38"/>
  <c r="K56"/>
  <c r="I62"/>
  <c r="I6"/>
  <c r="G3"/>
  <c r="N4"/>
  <c r="Q5"/>
  <c r="O58"/>
  <c r="H70"/>
  <c r="O48"/>
  <c r="J25"/>
  <c r="Q22"/>
  <c r="N55"/>
  <c r="O57"/>
  <c r="O12"/>
  <c r="H96"/>
  <c r="B61"/>
  <c r="N14"/>
  <c r="J28"/>
  <c r="H40"/>
  <c r="H59"/>
  <c r="G44"/>
  <c r="O30"/>
  <c r="G88"/>
  <c r="O66"/>
  <c r="N84"/>
  <c r="I37"/>
  <c r="L55"/>
  <c r="B31"/>
  <c r="H43"/>
  <c r="I41"/>
  <c r="K50"/>
  <c r="B66"/>
  <c r="H68"/>
  <c r="H83"/>
  <c r="H50"/>
  <c r="P24"/>
  <c r="L44"/>
  <c r="K66"/>
  <c r="H25"/>
  <c r="Q72"/>
  <c r="I28"/>
  <c r="G27"/>
  <c r="B90"/>
  <c r="N52"/>
  <c r="L96"/>
  <c r="H3"/>
  <c r="O26"/>
  <c r="J29"/>
  <c r="I89"/>
  <c r="N63"/>
  <c r="N78"/>
  <c r="G34"/>
  <c r="D1"/>
  <c r="J5"/>
  <c r="L90"/>
  <c r="K58"/>
  <c r="I96"/>
  <c r="I58"/>
  <c r="L71"/>
  <c r="K69"/>
  <c r="G45"/>
  <c r="J93"/>
  <c r="P33"/>
  <c r="K34"/>
  <c r="J31"/>
  <c r="J51"/>
  <c r="G78"/>
  <c r="N3"/>
  <c r="L12"/>
  <c r="H47"/>
  <c r="N65"/>
  <c r="K98"/>
  <c r="P3"/>
  <c r="N85"/>
  <c r="J33"/>
  <c r="Q62"/>
  <c r="K4"/>
  <c r="P55"/>
  <c r="L85"/>
  <c r="O49"/>
  <c r="Q75"/>
  <c r="H99" l="1"/>
  <c r="R82"/>
  <c r="R17"/>
  <c r="R6"/>
  <c r="R52"/>
  <c r="D90"/>
  <c r="C90"/>
  <c r="E90"/>
  <c r="F90"/>
  <c r="F26"/>
  <c r="E26"/>
  <c r="D26"/>
  <c r="C26"/>
  <c r="L99"/>
  <c r="R48"/>
  <c r="M28"/>
  <c r="M48"/>
  <c r="F47"/>
  <c r="E47"/>
  <c r="D47"/>
  <c r="C47"/>
  <c r="C76"/>
  <c r="D76"/>
  <c r="F76"/>
  <c r="E76"/>
  <c r="R42"/>
  <c r="D69"/>
  <c r="C69"/>
  <c r="E69"/>
  <c r="F69"/>
  <c r="C48"/>
  <c r="E48"/>
  <c r="F48"/>
  <c r="D48"/>
  <c r="E96"/>
  <c r="C96"/>
  <c r="F96"/>
  <c r="D96"/>
  <c r="M16"/>
  <c r="R62"/>
  <c r="R10"/>
  <c r="R88"/>
  <c r="E66"/>
  <c r="F66"/>
  <c r="C66"/>
  <c r="D66"/>
  <c r="M74"/>
  <c r="M41"/>
  <c r="R18"/>
  <c r="D98"/>
  <c r="E98"/>
  <c r="F98"/>
  <c r="C98"/>
  <c r="C31"/>
  <c r="D31"/>
  <c r="E31"/>
  <c r="F31"/>
  <c r="E20"/>
  <c r="D20"/>
  <c r="F20"/>
  <c r="C20"/>
  <c r="M37"/>
  <c r="D78"/>
  <c r="F78"/>
  <c r="E78"/>
  <c r="C78"/>
  <c r="R84"/>
  <c r="M29"/>
  <c r="E32"/>
  <c r="F32"/>
  <c r="C32"/>
  <c r="D32"/>
  <c r="M65"/>
  <c r="R85"/>
  <c r="R58"/>
  <c r="M31"/>
  <c r="E34"/>
  <c r="F34"/>
  <c r="C34"/>
  <c r="D34"/>
  <c r="R47"/>
  <c r="E30"/>
  <c r="F30"/>
  <c r="C30"/>
  <c r="D30"/>
  <c r="E94"/>
  <c r="D94"/>
  <c r="C94"/>
  <c r="F94"/>
  <c r="F16"/>
  <c r="C16"/>
  <c r="D16"/>
  <c r="E16"/>
  <c r="P99"/>
  <c r="R14"/>
  <c r="E84"/>
  <c r="D84"/>
  <c r="F84"/>
  <c r="C84"/>
  <c r="F61"/>
  <c r="E61"/>
  <c r="D61"/>
  <c r="C61"/>
  <c r="M10"/>
  <c r="C41"/>
  <c r="D41"/>
  <c r="F41"/>
  <c r="E41"/>
  <c r="M14"/>
  <c r="D97"/>
  <c r="E97"/>
  <c r="F97"/>
  <c r="C97"/>
  <c r="D38"/>
  <c r="C38"/>
  <c r="E38"/>
  <c r="F38"/>
  <c r="R72"/>
  <c r="M33"/>
  <c r="M35"/>
  <c r="R20"/>
  <c r="D37"/>
  <c r="C37"/>
  <c r="E37"/>
  <c r="F37"/>
  <c r="R55"/>
  <c r="R65"/>
  <c r="F83"/>
  <c r="C83"/>
  <c r="E83"/>
  <c r="D83"/>
  <c r="M9"/>
  <c r="M90"/>
  <c r="M86"/>
  <c r="D60"/>
  <c r="F60"/>
  <c r="E60"/>
  <c r="C60"/>
  <c r="R21"/>
  <c r="F93"/>
  <c r="D93"/>
  <c r="E93"/>
  <c r="C93"/>
  <c r="M30"/>
  <c r="R70"/>
  <c r="E55"/>
  <c r="F55"/>
  <c r="D55"/>
  <c r="C55"/>
  <c r="M73"/>
  <c r="M3"/>
  <c r="I99"/>
  <c r="M47"/>
  <c r="E54"/>
  <c r="D54"/>
  <c r="C54"/>
  <c r="F54"/>
  <c r="R29"/>
  <c r="M39"/>
  <c r="C74"/>
  <c r="F74"/>
  <c r="E74"/>
  <c r="D74"/>
  <c r="R98"/>
  <c r="F45"/>
  <c r="D45"/>
  <c r="E45"/>
  <c r="C45"/>
  <c r="M46"/>
  <c r="E58"/>
  <c r="C58"/>
  <c r="F58"/>
  <c r="D58"/>
  <c r="D28"/>
  <c r="E28"/>
  <c r="C28"/>
  <c r="F28"/>
  <c r="M69"/>
  <c r="M7"/>
  <c r="M34"/>
  <c r="R45"/>
  <c r="R80"/>
  <c r="M4"/>
  <c r="R4"/>
  <c r="D88"/>
  <c r="F88"/>
  <c r="C88"/>
  <c r="E88"/>
  <c r="C22"/>
  <c r="D22"/>
  <c r="E22"/>
  <c r="F22"/>
  <c r="D11"/>
  <c r="F11"/>
  <c r="E11"/>
  <c r="C11"/>
  <c r="R73"/>
  <c r="E51"/>
  <c r="C51"/>
  <c r="D51"/>
  <c r="F51"/>
  <c r="M54"/>
  <c r="G99"/>
  <c r="E86"/>
  <c r="D86"/>
  <c r="C86"/>
  <c r="F86"/>
  <c r="R77"/>
  <c r="E12"/>
  <c r="D12"/>
  <c r="F12"/>
  <c r="C12"/>
  <c r="M60"/>
  <c r="M36"/>
  <c r="R37"/>
  <c r="M6"/>
  <c r="R31"/>
  <c r="F79"/>
  <c r="C79"/>
  <c r="D79"/>
  <c r="E79"/>
  <c r="N99"/>
  <c r="R3"/>
  <c r="M45"/>
  <c r="D91"/>
  <c r="E91"/>
  <c r="C91"/>
  <c r="F91"/>
  <c r="R44"/>
  <c r="M62"/>
  <c r="F14"/>
  <c r="E14"/>
  <c r="D14"/>
  <c r="C14"/>
  <c r="M84"/>
  <c r="M67"/>
  <c r="D43"/>
  <c r="C43"/>
  <c r="E43"/>
  <c r="F43"/>
  <c r="R26"/>
  <c r="M27"/>
  <c r="M98"/>
  <c r="F24"/>
  <c r="D24"/>
  <c r="C24"/>
  <c r="E24"/>
  <c r="R60"/>
  <c r="R30"/>
  <c r="M38"/>
  <c r="E80"/>
  <c r="F80"/>
  <c r="C80"/>
  <c r="D80"/>
  <c r="R34"/>
  <c r="R75"/>
  <c r="R69"/>
  <c r="M87"/>
  <c r="M97"/>
  <c r="R8"/>
  <c r="M17"/>
  <c r="D87"/>
  <c r="C87"/>
  <c r="E87"/>
  <c r="F87"/>
  <c r="R79"/>
  <c r="R90"/>
  <c r="D27"/>
  <c r="E27"/>
  <c r="C27"/>
  <c r="F27"/>
  <c r="M68"/>
  <c r="D35"/>
  <c r="C35"/>
  <c r="E35"/>
  <c r="F35"/>
  <c r="J99"/>
  <c r="F56"/>
  <c r="D56"/>
  <c r="C56"/>
  <c r="E56"/>
  <c r="R59"/>
  <c r="R67"/>
  <c r="M61"/>
  <c r="M32"/>
  <c r="E65"/>
  <c r="C65"/>
  <c r="F65"/>
  <c r="D65"/>
  <c r="M13"/>
  <c r="M52"/>
  <c r="M11"/>
  <c r="M63"/>
  <c r="R87"/>
  <c r="R16"/>
  <c r="M53"/>
  <c r="D7"/>
  <c r="C7"/>
  <c r="E7"/>
  <c r="F7"/>
  <c r="R38"/>
  <c r="M79"/>
  <c r="R89"/>
  <c r="R40"/>
  <c r="M71"/>
  <c r="F82"/>
  <c r="E82"/>
  <c r="D82"/>
  <c r="C82"/>
  <c r="F3"/>
  <c r="B99"/>
  <c r="C3"/>
  <c r="E3"/>
  <c r="D3"/>
  <c r="M80"/>
  <c r="R23"/>
  <c r="E70"/>
  <c r="F70"/>
  <c r="D70"/>
  <c r="C70"/>
  <c r="C57"/>
  <c r="E57"/>
  <c r="D57"/>
  <c r="F57"/>
  <c r="R35"/>
  <c r="M50"/>
  <c r="E53"/>
  <c r="D53"/>
  <c r="F53"/>
  <c r="C53"/>
  <c r="R11"/>
  <c r="M95"/>
  <c r="F95"/>
  <c r="E95"/>
  <c r="C95"/>
  <c r="D95"/>
  <c r="M21"/>
  <c r="R41"/>
  <c r="R83"/>
  <c r="O99"/>
  <c r="F13"/>
  <c r="D13"/>
  <c r="E13"/>
  <c r="C13"/>
  <c r="R5"/>
  <c r="E64"/>
  <c r="F64"/>
  <c r="C64"/>
  <c r="D64"/>
  <c r="D5"/>
  <c r="C5"/>
  <c r="E5"/>
  <c r="F5"/>
  <c r="R86"/>
  <c r="M81"/>
  <c r="E10"/>
  <c r="D10"/>
  <c r="C10"/>
  <c r="F10"/>
  <c r="R64"/>
  <c r="M82"/>
  <c r="D62"/>
  <c r="C62"/>
  <c r="F62"/>
  <c r="E62"/>
  <c r="M76"/>
  <c r="D23"/>
  <c r="C23"/>
  <c r="E23"/>
  <c r="F23"/>
  <c r="R9"/>
  <c r="R39"/>
  <c r="R24"/>
  <c r="F81"/>
  <c r="D81"/>
  <c r="C81"/>
  <c r="E81"/>
  <c r="M15"/>
  <c r="D63"/>
  <c r="C63"/>
  <c r="F63"/>
  <c r="E63"/>
  <c r="D59"/>
  <c r="C59"/>
  <c r="E59"/>
  <c r="F59"/>
  <c r="R93"/>
  <c r="M93"/>
  <c r="R7"/>
  <c r="R61"/>
  <c r="R22"/>
  <c r="R25"/>
  <c r="M49"/>
  <c r="M42"/>
  <c r="R43"/>
  <c r="Q99"/>
  <c r="F18"/>
  <c r="D18"/>
  <c r="E18"/>
  <c r="C18"/>
  <c r="M85"/>
  <c r="R74"/>
  <c r="E89"/>
  <c r="F89"/>
  <c r="D89"/>
  <c r="C89"/>
  <c r="R49"/>
  <c r="F68"/>
  <c r="C68"/>
  <c r="E68"/>
  <c r="D68"/>
  <c r="M94"/>
  <c r="F4"/>
  <c r="D4"/>
  <c r="C4"/>
  <c r="E4"/>
  <c r="M56"/>
  <c r="M58"/>
  <c r="R28"/>
  <c r="R32"/>
  <c r="R96"/>
  <c r="R13"/>
  <c r="R66"/>
  <c r="R57"/>
  <c r="C50"/>
  <c r="D50"/>
  <c r="E50"/>
  <c r="F50"/>
  <c r="R27"/>
  <c r="R76"/>
  <c r="C17"/>
  <c r="D17"/>
  <c r="F17"/>
  <c r="E17"/>
  <c r="C8"/>
  <c r="E8"/>
  <c r="D8"/>
  <c r="F8"/>
  <c r="M96"/>
  <c r="M66"/>
  <c r="R36"/>
  <c r="R94"/>
  <c r="M25"/>
  <c r="R54"/>
  <c r="M43"/>
  <c r="C9"/>
  <c r="D9"/>
  <c r="E9"/>
  <c r="F9"/>
  <c r="M40"/>
  <c r="M20"/>
  <c r="R56"/>
  <c r="D33"/>
  <c r="F33"/>
  <c r="C33"/>
  <c r="E33"/>
  <c r="F42"/>
  <c r="E42"/>
  <c r="D42"/>
  <c r="C42"/>
  <c r="M26"/>
  <c r="M8"/>
  <c r="C77"/>
  <c r="F77"/>
  <c r="E77"/>
  <c r="D77"/>
  <c r="E44"/>
  <c r="C44"/>
  <c r="D44"/>
  <c r="F44"/>
  <c r="D72"/>
  <c r="E72"/>
  <c r="F72"/>
  <c r="C72"/>
  <c r="M51"/>
  <c r="F19"/>
  <c r="E19"/>
  <c r="C19"/>
  <c r="D19"/>
  <c r="F67"/>
  <c r="E67"/>
  <c r="D67"/>
  <c r="C67"/>
  <c r="M18"/>
  <c r="D52"/>
  <c r="F52"/>
  <c r="C52"/>
  <c r="E52"/>
  <c r="M78"/>
  <c r="C75"/>
  <c r="F75"/>
  <c r="E75"/>
  <c r="D75"/>
  <c r="R46"/>
  <c r="C21"/>
  <c r="E21"/>
  <c r="F21"/>
  <c r="D21"/>
  <c r="R97"/>
  <c r="R81"/>
  <c r="R68"/>
  <c r="R51"/>
  <c r="M77"/>
  <c r="R12"/>
  <c r="C15"/>
  <c r="E15"/>
  <c r="D15"/>
  <c r="F15"/>
  <c r="M75"/>
  <c r="E39"/>
  <c r="D39"/>
  <c r="C39"/>
  <c r="F39"/>
  <c r="R92"/>
  <c r="R91"/>
  <c r="M5"/>
  <c r="M22"/>
  <c r="M44"/>
  <c r="F29"/>
  <c r="D29"/>
  <c r="E29"/>
  <c r="C29"/>
  <c r="M23"/>
  <c r="R78"/>
  <c r="M64"/>
  <c r="M92"/>
  <c r="C71"/>
  <c r="D71"/>
  <c r="E71"/>
  <c r="F71"/>
  <c r="F46"/>
  <c r="D46"/>
  <c r="E46"/>
  <c r="C46"/>
  <c r="M55"/>
  <c r="F49"/>
  <c r="D49"/>
  <c r="C49"/>
  <c r="E49"/>
  <c r="R63"/>
  <c r="D73"/>
  <c r="C73"/>
  <c r="E73"/>
  <c r="F73"/>
  <c r="F25"/>
  <c r="D25"/>
  <c r="C25"/>
  <c r="E25"/>
  <c r="E92"/>
  <c r="D92"/>
  <c r="F92"/>
  <c r="C92"/>
  <c r="R33"/>
  <c r="M19"/>
  <c r="M59"/>
  <c r="M88"/>
  <c r="M89"/>
  <c r="R71"/>
  <c r="K99"/>
  <c r="C40"/>
  <c r="D40"/>
  <c r="E40"/>
  <c r="F40"/>
  <c r="E36"/>
  <c r="F36"/>
  <c r="D36"/>
  <c r="C36"/>
  <c r="R19"/>
  <c r="R95"/>
  <c r="R50"/>
  <c r="R15"/>
  <c r="M57"/>
  <c r="C6"/>
  <c r="D6"/>
  <c r="F6"/>
  <c r="E6"/>
  <c r="R53"/>
  <c r="M70"/>
  <c r="M72"/>
  <c r="F85"/>
  <c r="C85"/>
  <c r="E85"/>
  <c r="D85"/>
  <c r="M83"/>
  <c r="M91"/>
  <c r="M12"/>
  <c r="M24"/>
  <c r="T19" i="73"/>
  <c r="Q20"/>
  <c r="D20" i="26" s="1"/>
  <c r="P20" i="73"/>
  <c r="D20" i="24" s="1"/>
  <c r="R20" i="73"/>
  <c r="D20" i="29" s="1"/>
  <c r="S20" i="73"/>
  <c r="D20" i="28" s="1"/>
  <c r="K18" i="65"/>
  <c r="F19"/>
  <c r="C99" i="78" l="1"/>
  <c r="D99"/>
  <c r="E99"/>
  <c r="R99"/>
  <c r="M99"/>
  <c r="F99"/>
  <c r="T20" i="73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B67"/>
  <c r="DB63"/>
  <c r="DB37"/>
  <c r="DB33"/>
  <c r="DB29"/>
  <c r="DB25"/>
  <c r="BM62"/>
  <c r="AY70"/>
  <c r="CA91"/>
  <c r="AR62"/>
  <c r="DF62" s="1"/>
  <c r="B62" i="40" s="1"/>
  <c r="AR70" i="54"/>
  <c r="DF70" s="1"/>
  <c r="B70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DH9" s="1"/>
  <c r="D9" i="40" s="1"/>
  <c r="BF23" i="54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DH88" s="1"/>
  <c r="D88" i="40" s="1"/>
  <c r="BF91" i="54"/>
  <c r="DH91" s="1"/>
  <c r="D91" i="40" s="1"/>
  <c r="BF92" i="54"/>
  <c r="DJ92"/>
  <c r="F92" i="40" s="1"/>
  <c r="BF97" i="54"/>
  <c r="DH97" s="1"/>
  <c r="D97" i="40" s="1"/>
  <c r="BF17" i="54"/>
  <c r="BF30"/>
  <c r="DJ34"/>
  <c r="F34" i="40" s="1"/>
  <c r="BF49" i="54"/>
  <c r="DH49" s="1"/>
  <c r="D49" i="40" s="1"/>
  <c r="BF4" i="54"/>
  <c r="DH4" s="1"/>
  <c r="D4" i="40" s="1"/>
  <c r="BF6" i="54"/>
  <c r="BF8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DI15" i="54"/>
  <c r="E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H62" i="54"/>
  <c r="D62" i="40" s="1"/>
  <c r="DI62" i="54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AY59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CE89"/>
  <c r="AY91"/>
  <c r="DG91" s="1"/>
  <c r="C91" i="40" s="1"/>
  <c r="AY92" i="54"/>
  <c r="DG92" s="1"/>
  <c r="C92" i="40" s="1"/>
  <c r="AY94" i="54"/>
  <c r="AV99"/>
  <c r="AY18"/>
  <c r="AY3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H5" i="54"/>
  <c r="D5" i="40" s="1"/>
  <c r="DG7" i="54"/>
  <c r="C7" i="40" s="1"/>
  <c r="DH8" i="54"/>
  <c r="D8" i="40" s="1"/>
  <c r="DI8" i="54"/>
  <c r="E8" i="40" s="1"/>
  <c r="DI9" i="54"/>
  <c r="E9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J95" i="54"/>
  <c r="F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AR72" i="54"/>
  <c r="DF72" s="1"/>
  <c r="B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AR92" i="54"/>
  <c r="DF92" s="1"/>
  <c r="B92" i="40" s="1"/>
  <c r="DH92" i="54"/>
  <c r="D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3" i="54" l="1"/>
  <c r="CW16"/>
  <c r="CP44"/>
  <c r="CP38"/>
  <c r="CP35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4"/>
  <c r="AG4" s="1"/>
  <c r="AD3" i="28"/>
  <c r="AG3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<sst xmlns="http://schemas.openxmlformats.org/spreadsheetml/2006/main" count="9359" uniqueCount="550">
  <si>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</si>
  <si>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</si>
  <si>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</si>
  <si>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</si>
  <si>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</si>
  <si>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</si>
  <si>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</si>
  <si>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</si>
  <si>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</si>
  <si>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</si>
  <si>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</si>
  <si>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</si>
  <si>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</si>
  <si>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</si>
  <si>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</si>
  <si>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</si>
  <si>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</si>
  <si>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</si>
  <si>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</si>
  <si>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</si>
  <si>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</si>
  <si>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</si>
  <si>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</si>
  <si>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</si>
  <si>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</si>
  <si>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</si>
  <si>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</si>
  <si>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</si>
  <si>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</si>
  <si>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</si>
  <si>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</si>
  <si>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</si>
  <si>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</si>
  <si>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</si>
  <si>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</si>
  <si>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</si>
  <si>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</si>
  <si>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</si>
  <si>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</si>
  <si>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</si>
  <si>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</si>
  <si>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</si>
  <si>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</si>
  <si>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</si>
  <si>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</si>
  <si>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</si>
  <si>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</si>
  <si>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</si>
  <si>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</si>
  <si>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</si>
  <si>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</si>
  <si>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</si>
  <si>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</si>
  <si>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</si>
  <si>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</si>
  <si>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</si>
  <si>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</si>
  <si>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</si>
  <si>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</si>
  <si>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</si>
  <si>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</si>
  <si>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</si>
  <si>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</si>
  <si>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</si>
  <si>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</si>
  <si>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</si>
  <si>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</si>
  <si>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</si>
  <si>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</si>
  <si>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</si>
  <si>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</si>
  <si>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</si>
  <si>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</si>
  <si>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</si>
  <si>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</si>
  <si>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</si>
  <si>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</si>
  <si>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</si>
  <si>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</si>
  <si>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</si>
  <si>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</si>
  <si>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</si>
  <si>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</si>
  <si>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</si>
  <si>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</si>
  <si>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</si>
  <si>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</si>
  <si>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</si>
  <si>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</si>
  <si>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</si>
  <si>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</si>
  <si>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</si>
  <si>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</si>
  <si>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</si>
  <si>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</si>
  <si>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</si>
  <si>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</si>
  <si>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</si>
  <si>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</si>
  <si>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</si>
  <si>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</si>
  <si>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</si>
  <si>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</si>
  <si>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</si>
  <si>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</si>
  <si>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</si>
  <si>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</si>
  <si>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</si>
  <si>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</si>
  <si>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</si>
  <si>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</si>
  <si>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</si>
  <si>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</si>
  <si>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</si>
  <si>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</si>
  <si>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</si>
  <si>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</si>
  <si>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</si>
  <si>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</si>
  <si>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</si>
  <si>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</si>
  <si>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</si>
  <si>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</si>
  <si>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</si>
  <si>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</si>
  <si>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</si>
  <si>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</si>
  <si>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</si>
  <si>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</si>
  <si>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</si>
  <si>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</si>
  <si>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</si>
  <si>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</si>
  <si>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</si>
  <si>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</si>
  <si>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</si>
  <si>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</si>
  <si>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</si>
  <si>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</si>
  <si>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</si>
  <si>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</si>
  <si>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</si>
  <si>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</si>
  <si>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</si>
  <si>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</si>
  <si>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</si>
  <si>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</si>
  <si>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</si>
  <si>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</si>
  <si>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</si>
  <si>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</si>
  <si>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</si>
  <si>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</si>
  <si>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</si>
  <si>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</si>
  <si>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</si>
  <si>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</si>
  <si>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</si>
  <si>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</si>
  <si>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</si>
  <si>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</si>
  <si>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</si>
  <si>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</si>
  <si>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</si>
  <si>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</si>
  <si>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</si>
  <si>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</si>
  <si>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</si>
  <si>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</si>
  <si>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</si>
  <si>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</si>
  <si>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</si>
  <si>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</si>
  <si>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</si>
  <si>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</si>
  <si>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</si>
  <si>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</si>
  <si>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</si>
  <si>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</si>
  <si>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</si>
  <si>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</si>
  <si>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</si>
  <si>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</si>
  <si>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</si>
  <si>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</si>
  <si>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</si>
  <si>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</si>
  <si>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</si>
  <si>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</si>
  <si>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</si>
  <si>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</si>
  <si>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</si>
  <si>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</si>
  <si>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</si>
  <si>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</si>
  <si>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</si>
  <si>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</si>
  <si>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</si>
  <si>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</si>
  <si>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</si>
  <si>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</si>
  <si>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</si>
  <si>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</si>
  <si>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</si>
  <si>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</si>
  <si>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</si>
  <si>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</si>
  <si>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</si>
  <si>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</si>
  <si>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</si>
  <si>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</si>
  <si>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</si>
  <si>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</si>
  <si>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</si>
  <si>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</si>
  <si>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</si>
  <si>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</si>
  <si>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</si>
  <si>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</si>
  <si>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</si>
  <si>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</si>
  <si>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</si>
  <si>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</si>
  <si>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</si>
  <si>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</si>
  <si>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</si>
  <si>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</si>
  <si>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</si>
  <si>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</si>
  <si>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</si>
  <si>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</si>
  <si>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</si>
  <si>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</si>
  <si>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</si>
  <si>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</si>
  <si>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</si>
  <si>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</si>
  <si>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</si>
  <si>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</si>
  <si>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</si>
  <si>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</si>
  <si>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</si>
  <si>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</si>
  <si>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</si>
  <si>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</si>
  <si>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</si>
  <si>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</si>
  <si>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</si>
  <si>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</si>
  <si>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</si>
  <si>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</si>
  <si>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</si>
  <si>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</si>
  <si>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</si>
  <si>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</si>
  <si>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</si>
  <si>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</si>
  <si>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</si>
  <si>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</si>
  <si>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</si>
  <si>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</si>
  <si>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</si>
  <si>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</si>
  <si>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</si>
  <si>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</si>
  <si>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</si>
  <si>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</si>
  <si>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</si>
  <si>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</si>
  <si>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</si>
  <si>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</si>
  <si>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</si>
  <si>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</si>
  <si>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</si>
  <si>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</si>
  <si>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</si>
  <si>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</si>
  <si>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</si>
  <si>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</si>
  <si>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</si>
  <si>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</si>
  <si>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</si>
  <si>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</si>
  <si>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</si>
  <si>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</si>
  <si>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</si>
  <si>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</si>
  <si>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</si>
  <si>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</si>
  <si>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</si>
  <si>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</si>
  <si>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</si>
  <si>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</si>
  <si>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</si>
  <si>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</si>
  <si>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</si>
  <si>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</si>
  <si>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</si>
  <si>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</si>
  <si>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</si>
  <si>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</si>
  <si>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</si>
  <si>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</si>
  <si>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</si>
  <si>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</si>
  <si>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</si>
  <si>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</si>
  <si>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</si>
  <si>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</si>
  <si>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</si>
  <si>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</si>
  <si>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</si>
  <si>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</si>
  <si>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</si>
  <si>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</si>
  <si>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</si>
  <si>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</si>
  <si>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</si>
  <si>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</si>
  <si>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</si>
  <si>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</si>
  <si>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</si>
  <si>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</si>
  <si>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</si>
  <si>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</si>
  <si>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</si>
  <si>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</si>
  <si>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</si>
  <si>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</si>
  <si>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</si>
  <si>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</si>
  <si>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</si>
  <si>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</si>
  <si>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</si>
  <si>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</si>
  <si>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</si>
  <si>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</si>
  <si>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</si>
  <si>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</si>
  <si>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</si>
  <si>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</si>
  <si>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</si>
  <si>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</si>
  <si>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</si>
  <si>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</si>
  <si>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</si>
  <si>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</si>
  <si>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</si>
  <si>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</si>
  <si>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</si>
  <si>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</si>
  <si>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</si>
  <si>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</si>
  <si>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</si>
  <si>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</si>
  <si>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</si>
  <si>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</si>
  <si>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</si>
  <si>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</si>
  <si>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</si>
  <si>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</si>
  <si>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</si>
  <si>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</si>
  <si>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</si>
  <si>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</si>
  <si>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</si>
  <si>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</si>
  <si>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</si>
  <si>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</si>
  <si>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</si>
  <si>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</si>
  <si>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</si>
  <si>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</si>
  <si>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</si>
  <si>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</si>
  <si>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</si>
  <si>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</si>
  <si>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</si>
  <si>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</si>
  <si>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</si>
  <si>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</si>
  <si>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</si>
  <si>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</si>
  <si>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</si>
  <si>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</si>
  <si>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</si>
  <si>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</si>
  <si>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</si>
  <si>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</si>
  <si>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</si>
  <si>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</si>
  <si>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</si>
  <si>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</si>
  <si>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</si>
  <si>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</si>
  <si>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</si>
  <si>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</si>
  <si>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</si>
  <si>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</si>
  <si>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</si>
  <si>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</si>
  <si>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</si>
  <si>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</si>
  <si>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</si>
  <si>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</si>
  <si>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</si>
  <si>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</si>
  <si>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</si>
  <si>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</si>
  <si>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</si>
  <si>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</si>
  <si>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</si>
  <si>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</si>
  <si>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</si>
  <si>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</si>
  <si>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</si>
  <si>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</si>
  <si>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</si>
  <si>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</si>
  <si>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</si>
  <si>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</si>
  <si>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</si>
  <si>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</si>
  <si>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</si>
  <si>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</si>
  <si>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</si>
  <si>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</si>
  <si>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</si>
  <si>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</si>
  <si>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</si>
  <si>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</si>
  <si>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</si>
  <si>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</si>
  <si>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</si>
  <si>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</si>
  <si>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</si>
  <si>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</si>
  <si>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</si>
  <si>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</si>
  <si>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</si>
  <si>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</si>
  <si>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</si>
  <si>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</si>
  <si>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</si>
  <si>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</si>
  <si>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</si>
  <si>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</si>
  <si>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</si>
  <si>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</si>
  <si>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</si>
  <si>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</si>
  <si>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</si>
  <si>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</si>
  <si>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</si>
  <si>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</si>
  <si>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</si>
  <si>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</si>
  <si>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</si>
  <si>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</si>
  <si>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</si>
  <si>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</si>
  <si>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</si>
  <si>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</si>
  <si>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</si>
  <si>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</si>
  <si>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</si>
  <si>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</si>
  <si>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</si>
  <si>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</si>
  <si>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</si>
  <si>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</si>
  <si>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</si>
  <si>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</si>
  <si>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</si>
  <si>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</si>
  <si>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</si>
  <si>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</si>
  <si>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</si>
  <si>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</si>
  <si>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</si>
  <si>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</si>
  <si>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</si>
  <si>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</si>
  <si>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</si>
  <si>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</si>
  <si>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</si>
  <si>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</si>
  <si>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</si>
  <si>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</si>
  <si>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</si>
  <si>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</si>
  <si>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</si>
  <si>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</si>
  <si>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</si>
  <si>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</si>
  <si>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</si>
  <si>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</si>
  <si>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</si>
  <si>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</si>
  <si>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</si>
  <si>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</si>
  <si>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</si>
  <si>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</si>
  <si>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</si>
  <si>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</si>
  <si>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</si>
  <si>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</si>
  <si>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</si>
  <si>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</si>
  <si>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</si>
  <si>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</si>
  <si>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</si>
  <si>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</si>
  <si>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</si>
  <si>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</si>
  <si>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</si>
  <si>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</si>
  <si>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</si>
  <si>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</si>
  <si>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</si>
  <si>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</si>
  <si>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</si>
  <si>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</si>
  <si>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</si>
  <si>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</si>
  <si>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</si>
  <si>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</si>
  <si>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</si>
  <si>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</si>
  <si>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</si>
  <si>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</si>
  <si>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</si>
  <si>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</si>
  <si>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56IS2024/04/10</t>
  </si>
  <si>
    <t>TANGEDCO</t>
  </si>
  <si>
    <t>SR/2024/12434/C</t>
  </si>
  <si>
    <t>ITCWIND</t>
  </si>
  <si>
    <t>NR/2024/18759/A/9049</t>
  </si>
  <si>
    <t>RSRPL_BKN</t>
  </si>
  <si>
    <t>NR/04042024/30042024/SJVN040424NR1694</t>
  </si>
  <si>
    <t>MPL</t>
  </si>
  <si>
    <t>NR/01102023/23072042/L_NR_2012_04</t>
  </si>
  <si>
    <t>JPL</t>
  </si>
  <si>
    <t>NR/01042024/30042024/PTC/OA/32001</t>
  </si>
  <si>
    <t>CHANJUII</t>
  </si>
  <si>
    <t>NR/01042024/30062024/NOC/HPSLDC/NR/2024/41758</t>
  </si>
  <si>
    <t>DELHI</t>
  </si>
  <si>
    <t>NR/01102023/25122043/GNA_MEJA_DELHI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</si>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</sst>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315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315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990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990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990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990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970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970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970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970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970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970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970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970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970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970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970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970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970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970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970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970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970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970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970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970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970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970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970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970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990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990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990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990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990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990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990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990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990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990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990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990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45392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276</v>
      </c>
    </row>
    <row r="9" spans="1:3">
      <c r="A9" s="46" t="s">
        <v>447</v>
      </c>
      <c r="B9" s="205">
        <v>45392.980925925927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45392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16</v>
      </c>
      <c r="C3" s="202">
        <v>16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6.6752000000000002</v>
      </c>
      <c r="J3" s="21">
        <f>C3*E3/100</f>
        <v>3.7327999999999997</v>
      </c>
      <c r="K3" s="21">
        <f>C3*F3/100</f>
        <v>4.8144</v>
      </c>
      <c r="L3" s="21">
        <f>C3*G3/100</f>
        <v>0.77760000000000007</v>
      </c>
      <c r="M3" s="156">
        <f>SUM(I3:L3)</f>
        <v>16</v>
      </c>
      <c r="N3" s="22"/>
      <c r="P3" s="37">
        <f t="shared" ref="P3:P34" si="1">I3</f>
        <v>6.6752000000000002</v>
      </c>
      <c r="Q3" s="37">
        <f t="shared" ref="Q3:Q34" si="2">J3</f>
        <v>3.7327999999999997</v>
      </c>
      <c r="R3" s="37">
        <f t="shared" ref="R3:R34" si="3">K3</f>
        <v>4.8144</v>
      </c>
      <c r="S3" s="37">
        <f t="shared" ref="S3:S34" si="4">L3</f>
        <v>0.77760000000000007</v>
      </c>
      <c r="T3" s="37">
        <f>SUM(P3:S3)</f>
        <v>16</v>
      </c>
    </row>
    <row r="4" spans="1:20">
      <c r="A4" s="8" t="s">
        <v>46</v>
      </c>
      <c r="B4" s="202">
        <v>16</v>
      </c>
      <c r="C4" s="202">
        <v>16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6.6752000000000002</v>
      </c>
      <c r="J4" s="21">
        <f t="shared" ref="J4:J67" si="6">C4*E4/100</f>
        <v>3.7327999999999997</v>
      </c>
      <c r="K4" s="21">
        <f t="shared" ref="K4:K67" si="7">C4*F4/100</f>
        <v>4.8144</v>
      </c>
      <c r="L4" s="21">
        <f t="shared" ref="L4:L67" si="8">C4*G4/100</f>
        <v>0.77760000000000007</v>
      </c>
      <c r="M4" s="157">
        <f t="shared" ref="M4:M67" si="9">SUM(I4:L4)</f>
        <v>16</v>
      </c>
      <c r="N4" s="22"/>
      <c r="P4" s="37">
        <f t="shared" si="1"/>
        <v>6.6752000000000002</v>
      </c>
      <c r="Q4" s="37">
        <f t="shared" si="2"/>
        <v>3.7327999999999997</v>
      </c>
      <c r="R4" s="37">
        <f t="shared" si="3"/>
        <v>4.8144</v>
      </c>
      <c r="S4" s="37">
        <f t="shared" si="4"/>
        <v>0.77760000000000007</v>
      </c>
      <c r="T4" s="37">
        <f t="shared" ref="T4:T67" si="10">SUM(P4:S4)</f>
        <v>16</v>
      </c>
    </row>
    <row r="5" spans="1:20">
      <c r="A5" s="8" t="s">
        <v>47</v>
      </c>
      <c r="B5" s="202">
        <v>25</v>
      </c>
      <c r="C5" s="202">
        <v>25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10.43</v>
      </c>
      <c r="J5" s="21">
        <f t="shared" si="6"/>
        <v>5.8324999999999996</v>
      </c>
      <c r="K5" s="21">
        <f t="shared" si="7"/>
        <v>7.5225</v>
      </c>
      <c r="L5" s="21">
        <f t="shared" si="8"/>
        <v>1.2150000000000001</v>
      </c>
      <c r="M5" s="157">
        <f t="shared" si="9"/>
        <v>25</v>
      </c>
      <c r="N5" s="22"/>
      <c r="P5" s="37">
        <f t="shared" si="1"/>
        <v>10.43</v>
      </c>
      <c r="Q5" s="37">
        <f t="shared" si="2"/>
        <v>5.8324999999999996</v>
      </c>
      <c r="R5" s="37">
        <f t="shared" si="3"/>
        <v>7.5225</v>
      </c>
      <c r="S5" s="37">
        <f t="shared" si="4"/>
        <v>1.2150000000000001</v>
      </c>
      <c r="T5" s="37">
        <f t="shared" si="10"/>
        <v>25</v>
      </c>
    </row>
    <row r="6" spans="1:20">
      <c r="A6" s="8" t="s">
        <v>48</v>
      </c>
      <c r="B6" s="202">
        <v>25</v>
      </c>
      <c r="C6" s="202">
        <v>25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10.43</v>
      </c>
      <c r="J6" s="21">
        <f t="shared" si="6"/>
        <v>5.8324999999999996</v>
      </c>
      <c r="K6" s="21">
        <f t="shared" si="7"/>
        <v>7.5225</v>
      </c>
      <c r="L6" s="21">
        <f t="shared" si="8"/>
        <v>1.2150000000000001</v>
      </c>
      <c r="M6" s="157">
        <f t="shared" si="9"/>
        <v>25</v>
      </c>
      <c r="N6" s="22"/>
      <c r="P6" s="37">
        <f t="shared" si="1"/>
        <v>10.43</v>
      </c>
      <c r="Q6" s="37">
        <f t="shared" si="2"/>
        <v>5.8324999999999996</v>
      </c>
      <c r="R6" s="37">
        <f t="shared" si="3"/>
        <v>7.5225</v>
      </c>
      <c r="S6" s="37">
        <f t="shared" si="4"/>
        <v>1.2150000000000001</v>
      </c>
      <c r="T6" s="37">
        <f t="shared" si="10"/>
        <v>25</v>
      </c>
    </row>
    <row r="7" spans="1:20">
      <c r="A7" s="8" t="s">
        <v>49</v>
      </c>
      <c r="B7" s="202">
        <v>25</v>
      </c>
      <c r="C7" s="202">
        <v>25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10.43</v>
      </c>
      <c r="J7" s="21">
        <f t="shared" si="6"/>
        <v>5.8324999999999996</v>
      </c>
      <c r="K7" s="21">
        <f t="shared" si="7"/>
        <v>7.5225</v>
      </c>
      <c r="L7" s="21">
        <f t="shared" si="8"/>
        <v>1.2150000000000001</v>
      </c>
      <c r="M7" s="157">
        <f t="shared" si="9"/>
        <v>25</v>
      </c>
      <c r="N7" s="22"/>
      <c r="P7" s="37">
        <f t="shared" si="1"/>
        <v>10.43</v>
      </c>
      <c r="Q7" s="37">
        <f t="shared" si="2"/>
        <v>5.8324999999999996</v>
      </c>
      <c r="R7" s="37">
        <f t="shared" si="3"/>
        <v>7.5225</v>
      </c>
      <c r="S7" s="37">
        <f t="shared" si="4"/>
        <v>1.2150000000000001</v>
      </c>
      <c r="T7" s="37">
        <f t="shared" si="10"/>
        <v>25</v>
      </c>
    </row>
    <row r="8" spans="1:20">
      <c r="A8" s="8" t="s">
        <v>50</v>
      </c>
      <c r="B8" s="202">
        <v>25</v>
      </c>
      <c r="C8" s="202">
        <v>25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10.43</v>
      </c>
      <c r="J8" s="21">
        <f t="shared" si="6"/>
        <v>5.8324999999999996</v>
      </c>
      <c r="K8" s="21">
        <f t="shared" si="7"/>
        <v>7.5225</v>
      </c>
      <c r="L8" s="21">
        <f t="shared" si="8"/>
        <v>1.2150000000000001</v>
      </c>
      <c r="M8" s="157">
        <f t="shared" si="9"/>
        <v>25</v>
      </c>
      <c r="N8" s="22"/>
      <c r="P8" s="37">
        <f t="shared" si="1"/>
        <v>10.43</v>
      </c>
      <c r="Q8" s="37">
        <f t="shared" si="2"/>
        <v>5.8324999999999996</v>
      </c>
      <c r="R8" s="37">
        <f t="shared" si="3"/>
        <v>7.5225</v>
      </c>
      <c r="S8" s="37">
        <f t="shared" si="4"/>
        <v>1.2150000000000001</v>
      </c>
      <c r="T8" s="37">
        <f t="shared" si="10"/>
        <v>25</v>
      </c>
    </row>
    <row r="9" spans="1:20">
      <c r="A9" s="8" t="s">
        <v>51</v>
      </c>
      <c r="B9" s="202">
        <v>25</v>
      </c>
      <c r="C9" s="202">
        <v>25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10.43</v>
      </c>
      <c r="J9" s="21">
        <f t="shared" si="6"/>
        <v>5.8324999999999996</v>
      </c>
      <c r="K9" s="21">
        <f t="shared" si="7"/>
        <v>7.5225</v>
      </c>
      <c r="L9" s="21">
        <f t="shared" si="8"/>
        <v>1.2150000000000001</v>
      </c>
      <c r="M9" s="157">
        <f t="shared" si="9"/>
        <v>25</v>
      </c>
      <c r="N9" s="22"/>
      <c r="P9" s="37">
        <f t="shared" si="1"/>
        <v>10.43</v>
      </c>
      <c r="Q9" s="37">
        <f t="shared" si="2"/>
        <v>5.8324999999999996</v>
      </c>
      <c r="R9" s="37">
        <f t="shared" si="3"/>
        <v>7.5225</v>
      </c>
      <c r="S9" s="37">
        <f t="shared" si="4"/>
        <v>1.2150000000000001</v>
      </c>
      <c r="T9" s="37">
        <f t="shared" si="10"/>
        <v>25</v>
      </c>
    </row>
    <row r="10" spans="1:20">
      <c r="A10" s="8" t="s">
        <v>52</v>
      </c>
      <c r="B10" s="202">
        <v>25</v>
      </c>
      <c r="C10" s="202">
        <v>25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10.43</v>
      </c>
      <c r="J10" s="21">
        <f t="shared" si="6"/>
        <v>5.8324999999999996</v>
      </c>
      <c r="K10" s="21">
        <f t="shared" si="7"/>
        <v>7.5225</v>
      </c>
      <c r="L10" s="21">
        <f t="shared" si="8"/>
        <v>1.2150000000000001</v>
      </c>
      <c r="M10" s="157">
        <f t="shared" si="9"/>
        <v>25</v>
      </c>
      <c r="N10" s="22"/>
      <c r="P10" s="37">
        <f t="shared" si="1"/>
        <v>10.43</v>
      </c>
      <c r="Q10" s="37">
        <f t="shared" si="2"/>
        <v>5.8324999999999996</v>
      </c>
      <c r="R10" s="37">
        <f t="shared" si="3"/>
        <v>7.5225</v>
      </c>
      <c r="S10" s="37">
        <f t="shared" si="4"/>
        <v>1.2150000000000001</v>
      </c>
      <c r="T10" s="37">
        <f t="shared" si="10"/>
        <v>25</v>
      </c>
    </row>
    <row r="11" spans="1:20">
      <c r="A11" s="8" t="s">
        <v>53</v>
      </c>
      <c r="B11" s="202">
        <v>25</v>
      </c>
      <c r="C11" s="202">
        <v>25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10.43</v>
      </c>
      <c r="J11" s="21">
        <f t="shared" si="6"/>
        <v>5.8324999999999996</v>
      </c>
      <c r="K11" s="21">
        <f t="shared" si="7"/>
        <v>7.5225</v>
      </c>
      <c r="L11" s="21">
        <f t="shared" si="8"/>
        <v>1.2150000000000001</v>
      </c>
      <c r="M11" s="157">
        <f t="shared" si="9"/>
        <v>25</v>
      </c>
      <c r="N11" s="22"/>
      <c r="P11" s="37">
        <f t="shared" si="1"/>
        <v>10.43</v>
      </c>
      <c r="Q11" s="37">
        <f t="shared" si="2"/>
        <v>5.8324999999999996</v>
      </c>
      <c r="R11" s="37">
        <f t="shared" si="3"/>
        <v>7.5225</v>
      </c>
      <c r="S11" s="37">
        <f t="shared" si="4"/>
        <v>1.2150000000000001</v>
      </c>
      <c r="T11" s="37">
        <f t="shared" si="10"/>
        <v>25</v>
      </c>
    </row>
    <row r="12" spans="1:20">
      <c r="A12" s="8" t="s">
        <v>54</v>
      </c>
      <c r="B12" s="202">
        <v>25</v>
      </c>
      <c r="C12" s="202">
        <v>25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10.43</v>
      </c>
      <c r="J12" s="21">
        <f t="shared" si="6"/>
        <v>5.8324999999999996</v>
      </c>
      <c r="K12" s="21">
        <f t="shared" si="7"/>
        <v>7.5225</v>
      </c>
      <c r="L12" s="21">
        <f t="shared" si="8"/>
        <v>1.2150000000000001</v>
      </c>
      <c r="M12" s="157">
        <f t="shared" si="9"/>
        <v>25</v>
      </c>
      <c r="N12" s="22"/>
      <c r="P12" s="37">
        <f t="shared" si="1"/>
        <v>10.43</v>
      </c>
      <c r="Q12" s="37">
        <f t="shared" si="2"/>
        <v>5.8324999999999996</v>
      </c>
      <c r="R12" s="37">
        <f t="shared" si="3"/>
        <v>7.5225</v>
      </c>
      <c r="S12" s="37">
        <f t="shared" si="4"/>
        <v>1.2150000000000001</v>
      </c>
      <c r="T12" s="37">
        <f t="shared" si="10"/>
        <v>25</v>
      </c>
    </row>
    <row r="13" spans="1:20">
      <c r="A13" s="8" t="s">
        <v>55</v>
      </c>
      <c r="B13" s="202">
        <v>26.7</v>
      </c>
      <c r="C13" s="202">
        <v>26.7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11.139239999999999</v>
      </c>
      <c r="J13" s="21">
        <f t="shared" si="6"/>
        <v>6.2291099999999995</v>
      </c>
      <c r="K13" s="21">
        <f t="shared" si="7"/>
        <v>8.0340299999999996</v>
      </c>
      <c r="L13" s="21">
        <f t="shared" si="8"/>
        <v>1.29762</v>
      </c>
      <c r="M13" s="157">
        <f t="shared" si="9"/>
        <v>26.7</v>
      </c>
      <c r="N13" s="22"/>
      <c r="P13" s="37">
        <f t="shared" si="1"/>
        <v>11.139239999999999</v>
      </c>
      <c r="Q13" s="37">
        <f t="shared" si="2"/>
        <v>6.2291099999999995</v>
      </c>
      <c r="R13" s="37">
        <f t="shared" si="3"/>
        <v>8.0340299999999996</v>
      </c>
      <c r="S13" s="37">
        <f t="shared" si="4"/>
        <v>1.29762</v>
      </c>
      <c r="T13" s="37">
        <f t="shared" si="10"/>
        <v>26.7</v>
      </c>
    </row>
    <row r="14" spans="1:20">
      <c r="A14" s="8" t="s">
        <v>56</v>
      </c>
      <c r="B14" s="202">
        <v>26.7</v>
      </c>
      <c r="C14" s="202">
        <v>26.7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11.139239999999999</v>
      </c>
      <c r="J14" s="21">
        <f t="shared" si="6"/>
        <v>6.2291099999999995</v>
      </c>
      <c r="K14" s="21">
        <f t="shared" si="7"/>
        <v>8.0340299999999996</v>
      </c>
      <c r="L14" s="21">
        <f t="shared" si="8"/>
        <v>1.29762</v>
      </c>
      <c r="M14" s="157">
        <f t="shared" si="9"/>
        <v>26.7</v>
      </c>
      <c r="N14" s="22"/>
      <c r="P14" s="37">
        <f t="shared" si="1"/>
        <v>11.139239999999999</v>
      </c>
      <c r="Q14" s="37">
        <f t="shared" si="2"/>
        <v>6.2291099999999995</v>
      </c>
      <c r="R14" s="37">
        <f t="shared" si="3"/>
        <v>8.0340299999999996</v>
      </c>
      <c r="S14" s="37">
        <f t="shared" si="4"/>
        <v>1.29762</v>
      </c>
      <c r="T14" s="37">
        <f t="shared" si="10"/>
        <v>26.7</v>
      </c>
    </row>
    <row r="15" spans="1:20">
      <c r="A15" s="8" t="s">
        <v>57</v>
      </c>
      <c r="B15" s="202">
        <v>26.7</v>
      </c>
      <c r="C15" s="202">
        <v>26.7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11.139239999999999</v>
      </c>
      <c r="J15" s="21">
        <f t="shared" si="6"/>
        <v>6.2291099999999995</v>
      </c>
      <c r="K15" s="21">
        <f t="shared" si="7"/>
        <v>8.0340299999999996</v>
      </c>
      <c r="L15" s="21">
        <f t="shared" si="8"/>
        <v>1.29762</v>
      </c>
      <c r="M15" s="157">
        <f t="shared" si="9"/>
        <v>26.7</v>
      </c>
      <c r="N15" s="22"/>
      <c r="P15" s="37">
        <f t="shared" si="1"/>
        <v>11.139239999999999</v>
      </c>
      <c r="Q15" s="37">
        <f t="shared" si="2"/>
        <v>6.2291099999999995</v>
      </c>
      <c r="R15" s="37">
        <f t="shared" si="3"/>
        <v>8.0340299999999996</v>
      </c>
      <c r="S15" s="37">
        <f t="shared" si="4"/>
        <v>1.29762</v>
      </c>
      <c r="T15" s="37">
        <f t="shared" si="10"/>
        <v>26.7</v>
      </c>
    </row>
    <row r="16" spans="1:20">
      <c r="A16" s="8" t="s">
        <v>58</v>
      </c>
      <c r="B16" s="202">
        <v>26.7</v>
      </c>
      <c r="C16" s="202">
        <v>26.7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11.139239999999999</v>
      </c>
      <c r="J16" s="21">
        <f t="shared" si="6"/>
        <v>6.2291099999999995</v>
      </c>
      <c r="K16" s="21">
        <f t="shared" si="7"/>
        <v>8.0340299999999996</v>
      </c>
      <c r="L16" s="21">
        <f t="shared" si="8"/>
        <v>1.29762</v>
      </c>
      <c r="M16" s="157">
        <f t="shared" si="9"/>
        <v>26.7</v>
      </c>
      <c r="N16" s="22"/>
      <c r="P16" s="37">
        <f t="shared" si="1"/>
        <v>11.139239999999999</v>
      </c>
      <c r="Q16" s="37">
        <f t="shared" si="2"/>
        <v>6.2291099999999995</v>
      </c>
      <c r="R16" s="37">
        <f t="shared" si="3"/>
        <v>8.0340299999999996</v>
      </c>
      <c r="S16" s="37">
        <f t="shared" si="4"/>
        <v>1.29762</v>
      </c>
      <c r="T16" s="37">
        <f t="shared" si="10"/>
        <v>26.7</v>
      </c>
    </row>
    <row r="17" spans="1:20">
      <c r="A17" s="8" t="s">
        <v>59</v>
      </c>
      <c r="B17" s="202">
        <v>26.7</v>
      </c>
      <c r="C17" s="202">
        <v>26.7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11.139239999999999</v>
      </c>
      <c r="J17" s="21">
        <f t="shared" si="6"/>
        <v>6.2291099999999995</v>
      </c>
      <c r="K17" s="21">
        <f t="shared" si="7"/>
        <v>8.0340299999999996</v>
      </c>
      <c r="L17" s="21">
        <f t="shared" si="8"/>
        <v>1.29762</v>
      </c>
      <c r="M17" s="157">
        <f t="shared" si="9"/>
        <v>26.7</v>
      </c>
      <c r="N17" s="22"/>
      <c r="P17" s="37">
        <f t="shared" si="1"/>
        <v>11.139239999999999</v>
      </c>
      <c r="Q17" s="37">
        <f t="shared" si="2"/>
        <v>6.2291099999999995</v>
      </c>
      <c r="R17" s="37">
        <f t="shared" si="3"/>
        <v>8.0340299999999996</v>
      </c>
      <c r="S17" s="37">
        <f t="shared" si="4"/>
        <v>1.29762</v>
      </c>
      <c r="T17" s="37">
        <f t="shared" si="10"/>
        <v>26.7</v>
      </c>
    </row>
    <row r="18" spans="1:20">
      <c r="A18" s="8" t="s">
        <v>60</v>
      </c>
      <c r="B18" s="202">
        <v>26.7</v>
      </c>
      <c r="C18" s="202">
        <v>26.7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11.139239999999999</v>
      </c>
      <c r="J18" s="21">
        <f t="shared" si="6"/>
        <v>6.2291099999999995</v>
      </c>
      <c r="K18" s="21">
        <f t="shared" si="7"/>
        <v>8.0340299999999996</v>
      </c>
      <c r="L18" s="21">
        <f t="shared" si="8"/>
        <v>1.29762</v>
      </c>
      <c r="M18" s="157">
        <f t="shared" si="9"/>
        <v>26.7</v>
      </c>
      <c r="N18" s="22"/>
      <c r="P18" s="37">
        <f t="shared" si="1"/>
        <v>11.139239999999999</v>
      </c>
      <c r="Q18" s="37">
        <f t="shared" si="2"/>
        <v>6.2291099999999995</v>
      </c>
      <c r="R18" s="37">
        <f t="shared" si="3"/>
        <v>8.0340299999999996</v>
      </c>
      <c r="S18" s="37">
        <f t="shared" si="4"/>
        <v>1.29762</v>
      </c>
      <c r="T18" s="37">
        <f t="shared" si="10"/>
        <v>26.7</v>
      </c>
    </row>
    <row r="19" spans="1:20">
      <c r="A19" s="8" t="s">
        <v>61</v>
      </c>
      <c r="B19" s="202">
        <v>26.7</v>
      </c>
      <c r="C19" s="202">
        <v>26.7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11.139239999999999</v>
      </c>
      <c r="J19" s="21">
        <f t="shared" si="6"/>
        <v>6.2291099999999995</v>
      </c>
      <c r="K19" s="21">
        <f t="shared" si="7"/>
        <v>8.0340299999999996</v>
      </c>
      <c r="L19" s="21">
        <f t="shared" si="8"/>
        <v>1.29762</v>
      </c>
      <c r="M19" s="157">
        <f t="shared" si="9"/>
        <v>26.7</v>
      </c>
      <c r="N19" s="22"/>
      <c r="P19" s="37">
        <f t="shared" si="1"/>
        <v>11.139239999999999</v>
      </c>
      <c r="Q19" s="37">
        <f t="shared" si="2"/>
        <v>6.2291099999999995</v>
      </c>
      <c r="R19" s="37">
        <f t="shared" si="3"/>
        <v>8.0340299999999996</v>
      </c>
      <c r="S19" s="37">
        <f t="shared" si="4"/>
        <v>1.29762</v>
      </c>
      <c r="T19" s="37">
        <f t="shared" si="10"/>
        <v>26.7</v>
      </c>
    </row>
    <row r="20" spans="1:20">
      <c r="A20" s="8" t="s">
        <v>62</v>
      </c>
      <c r="B20" s="202">
        <v>26.7</v>
      </c>
      <c r="C20" s="202">
        <v>26.7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11.139239999999999</v>
      </c>
      <c r="J20" s="21">
        <f t="shared" si="6"/>
        <v>6.2291099999999995</v>
      </c>
      <c r="K20" s="21">
        <f t="shared" si="7"/>
        <v>8.0340299999999996</v>
      </c>
      <c r="L20" s="21">
        <f t="shared" si="8"/>
        <v>1.29762</v>
      </c>
      <c r="M20" s="157">
        <f t="shared" si="9"/>
        <v>26.7</v>
      </c>
      <c r="N20" s="22"/>
      <c r="P20" s="37">
        <f t="shared" si="1"/>
        <v>11.139239999999999</v>
      </c>
      <c r="Q20" s="37">
        <f t="shared" si="2"/>
        <v>6.2291099999999995</v>
      </c>
      <c r="R20" s="37">
        <f t="shared" si="3"/>
        <v>8.0340299999999996</v>
      </c>
      <c r="S20" s="37">
        <f t="shared" si="4"/>
        <v>1.29762</v>
      </c>
      <c r="T20" s="37">
        <f t="shared" si="10"/>
        <v>26.7</v>
      </c>
    </row>
    <row r="21" spans="1:20">
      <c r="A21" s="8" t="s">
        <v>63</v>
      </c>
      <c r="B21" s="202">
        <v>26.7</v>
      </c>
      <c r="C21" s="202">
        <v>26.7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11.139239999999999</v>
      </c>
      <c r="J21" s="21">
        <f t="shared" si="6"/>
        <v>6.2291099999999995</v>
      </c>
      <c r="K21" s="21">
        <f t="shared" si="7"/>
        <v>8.0340299999999996</v>
      </c>
      <c r="L21" s="21">
        <f t="shared" si="8"/>
        <v>1.29762</v>
      </c>
      <c r="M21" s="157">
        <f t="shared" si="9"/>
        <v>26.7</v>
      </c>
      <c r="N21" s="22"/>
      <c r="P21" s="37">
        <f t="shared" si="1"/>
        <v>11.139239999999999</v>
      </c>
      <c r="Q21" s="37">
        <f t="shared" si="2"/>
        <v>6.2291099999999995</v>
      </c>
      <c r="R21" s="37">
        <f t="shared" si="3"/>
        <v>8.0340299999999996</v>
      </c>
      <c r="S21" s="37">
        <f t="shared" si="4"/>
        <v>1.29762</v>
      </c>
      <c r="T21" s="37">
        <f t="shared" si="10"/>
        <v>26.7</v>
      </c>
    </row>
    <row r="22" spans="1:20">
      <c r="A22" s="8" t="s">
        <v>64</v>
      </c>
      <c r="B22" s="202">
        <v>26.7</v>
      </c>
      <c r="C22" s="202">
        <v>26.7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11.139239999999999</v>
      </c>
      <c r="J22" s="21">
        <f t="shared" si="6"/>
        <v>6.2291099999999995</v>
      </c>
      <c r="K22" s="21">
        <f t="shared" si="7"/>
        <v>8.0340299999999996</v>
      </c>
      <c r="L22" s="21">
        <f t="shared" si="8"/>
        <v>1.29762</v>
      </c>
      <c r="M22" s="157">
        <f t="shared" si="9"/>
        <v>26.7</v>
      </c>
      <c r="N22" s="22"/>
      <c r="P22" s="37">
        <f t="shared" si="1"/>
        <v>11.139239999999999</v>
      </c>
      <c r="Q22" s="37">
        <f t="shared" si="2"/>
        <v>6.2291099999999995</v>
      </c>
      <c r="R22" s="37">
        <f t="shared" si="3"/>
        <v>8.0340299999999996</v>
      </c>
      <c r="S22" s="37">
        <f t="shared" si="4"/>
        <v>1.29762</v>
      </c>
      <c r="T22" s="37">
        <f t="shared" si="10"/>
        <v>26.7</v>
      </c>
    </row>
    <row r="23" spans="1:20">
      <c r="A23" s="8" t="s">
        <v>65</v>
      </c>
      <c r="B23" s="202">
        <v>26.7</v>
      </c>
      <c r="C23" s="202">
        <v>26.7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11.139239999999999</v>
      </c>
      <c r="J23" s="21">
        <f t="shared" si="6"/>
        <v>6.2291099999999995</v>
      </c>
      <c r="K23" s="21">
        <f t="shared" si="7"/>
        <v>8.0340299999999996</v>
      </c>
      <c r="L23" s="21">
        <f t="shared" si="8"/>
        <v>1.29762</v>
      </c>
      <c r="M23" s="157">
        <f t="shared" si="9"/>
        <v>26.7</v>
      </c>
      <c r="N23" s="22"/>
      <c r="P23" s="37">
        <f t="shared" si="1"/>
        <v>11.139239999999999</v>
      </c>
      <c r="Q23" s="37">
        <f t="shared" si="2"/>
        <v>6.2291099999999995</v>
      </c>
      <c r="R23" s="37">
        <f t="shared" si="3"/>
        <v>8.0340299999999996</v>
      </c>
      <c r="S23" s="37">
        <f t="shared" si="4"/>
        <v>1.29762</v>
      </c>
      <c r="T23" s="37">
        <f t="shared" si="10"/>
        <v>26.7</v>
      </c>
    </row>
    <row r="24" spans="1:20">
      <c r="A24" s="8" t="s">
        <v>66</v>
      </c>
      <c r="B24" s="202">
        <v>26.7</v>
      </c>
      <c r="C24" s="202">
        <v>26.7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11.139239999999999</v>
      </c>
      <c r="J24" s="21">
        <f t="shared" si="6"/>
        <v>6.2291099999999995</v>
      </c>
      <c r="K24" s="21">
        <f t="shared" si="7"/>
        <v>8.0340299999999996</v>
      </c>
      <c r="L24" s="21">
        <f t="shared" si="8"/>
        <v>1.29762</v>
      </c>
      <c r="M24" s="157">
        <f t="shared" si="9"/>
        <v>26.7</v>
      </c>
      <c r="N24" s="22"/>
      <c r="P24" s="37">
        <f t="shared" si="1"/>
        <v>11.139239999999999</v>
      </c>
      <c r="Q24" s="37">
        <f t="shared" si="2"/>
        <v>6.2291099999999995</v>
      </c>
      <c r="R24" s="37">
        <f t="shared" si="3"/>
        <v>8.0340299999999996</v>
      </c>
      <c r="S24" s="37">
        <f t="shared" si="4"/>
        <v>1.29762</v>
      </c>
      <c r="T24" s="37">
        <f t="shared" si="10"/>
        <v>26.7</v>
      </c>
    </row>
    <row r="25" spans="1:20">
      <c r="A25" s="8" t="s">
        <v>67</v>
      </c>
      <c r="B25" s="202">
        <v>26.7</v>
      </c>
      <c r="C25" s="202">
        <v>26.7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11.139239999999999</v>
      </c>
      <c r="J25" s="21">
        <f t="shared" si="6"/>
        <v>6.2291099999999995</v>
      </c>
      <c r="K25" s="21">
        <f t="shared" si="7"/>
        <v>8.0340299999999996</v>
      </c>
      <c r="L25" s="21">
        <f t="shared" si="8"/>
        <v>1.29762</v>
      </c>
      <c r="M25" s="157">
        <f t="shared" si="9"/>
        <v>26.7</v>
      </c>
      <c r="N25" s="22"/>
      <c r="P25" s="37">
        <f t="shared" si="1"/>
        <v>11.139239999999999</v>
      </c>
      <c r="Q25" s="37">
        <f t="shared" si="2"/>
        <v>6.2291099999999995</v>
      </c>
      <c r="R25" s="37">
        <f t="shared" si="3"/>
        <v>8.0340299999999996</v>
      </c>
      <c r="S25" s="37">
        <f t="shared" si="4"/>
        <v>1.29762</v>
      </c>
      <c r="T25" s="37">
        <f t="shared" si="10"/>
        <v>26.7</v>
      </c>
    </row>
    <row r="26" spans="1:20">
      <c r="A26" s="8" t="s">
        <v>68</v>
      </c>
      <c r="B26" s="202">
        <v>26.7</v>
      </c>
      <c r="C26" s="202">
        <v>26.7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11.139239999999999</v>
      </c>
      <c r="J26" s="21">
        <f t="shared" si="6"/>
        <v>6.2291099999999995</v>
      </c>
      <c r="K26" s="21">
        <f t="shared" si="7"/>
        <v>8.0340299999999996</v>
      </c>
      <c r="L26" s="21">
        <f t="shared" si="8"/>
        <v>1.29762</v>
      </c>
      <c r="M26" s="157">
        <f t="shared" si="9"/>
        <v>26.7</v>
      </c>
      <c r="N26" s="22"/>
      <c r="P26" s="37">
        <f t="shared" si="1"/>
        <v>11.139239999999999</v>
      </c>
      <c r="Q26" s="37">
        <f t="shared" si="2"/>
        <v>6.2291099999999995</v>
      </c>
      <c r="R26" s="37">
        <f t="shared" si="3"/>
        <v>8.0340299999999996</v>
      </c>
      <c r="S26" s="37">
        <f t="shared" si="4"/>
        <v>1.29762</v>
      </c>
      <c r="T26" s="37">
        <f t="shared" si="10"/>
        <v>26.7</v>
      </c>
    </row>
    <row r="27" spans="1:20">
      <c r="A27" s="8" t="s">
        <v>69</v>
      </c>
      <c r="B27" s="202">
        <v>26.7</v>
      </c>
      <c r="C27" s="202">
        <v>26.7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11.139239999999999</v>
      </c>
      <c r="J27" s="21">
        <f t="shared" si="6"/>
        <v>6.2291099999999995</v>
      </c>
      <c r="K27" s="21">
        <f t="shared" si="7"/>
        <v>8.0340299999999996</v>
      </c>
      <c r="L27" s="21">
        <f t="shared" si="8"/>
        <v>1.29762</v>
      </c>
      <c r="M27" s="157">
        <f t="shared" si="9"/>
        <v>26.7</v>
      </c>
      <c r="N27" s="22"/>
      <c r="P27" s="37">
        <f t="shared" si="1"/>
        <v>11.139239999999999</v>
      </c>
      <c r="Q27" s="37">
        <f t="shared" si="2"/>
        <v>6.2291099999999995</v>
      </c>
      <c r="R27" s="37">
        <f t="shared" si="3"/>
        <v>8.0340299999999996</v>
      </c>
      <c r="S27" s="37">
        <f t="shared" si="4"/>
        <v>1.29762</v>
      </c>
      <c r="T27" s="37">
        <f t="shared" si="10"/>
        <v>26.7</v>
      </c>
    </row>
    <row r="28" spans="1:20">
      <c r="A28" s="8" t="s">
        <v>70</v>
      </c>
      <c r="B28" s="202">
        <v>26.7</v>
      </c>
      <c r="C28" s="202">
        <v>26.7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11.139239999999999</v>
      </c>
      <c r="J28" s="21">
        <f t="shared" si="6"/>
        <v>6.2291099999999995</v>
      </c>
      <c r="K28" s="21">
        <f t="shared" si="7"/>
        <v>8.0340299999999996</v>
      </c>
      <c r="L28" s="21">
        <f t="shared" si="8"/>
        <v>1.29762</v>
      </c>
      <c r="M28" s="157">
        <f t="shared" si="9"/>
        <v>26.7</v>
      </c>
      <c r="N28" s="22"/>
      <c r="P28" s="37">
        <f t="shared" si="1"/>
        <v>11.139239999999999</v>
      </c>
      <c r="Q28" s="37">
        <f t="shared" si="2"/>
        <v>6.2291099999999995</v>
      </c>
      <c r="R28" s="37">
        <f t="shared" si="3"/>
        <v>8.0340299999999996</v>
      </c>
      <c r="S28" s="37">
        <f t="shared" si="4"/>
        <v>1.29762</v>
      </c>
      <c r="T28" s="37">
        <f t="shared" si="10"/>
        <v>26.7</v>
      </c>
    </row>
    <row r="29" spans="1:20">
      <c r="A29" s="8" t="s">
        <v>71</v>
      </c>
      <c r="B29" s="202">
        <v>26.7</v>
      </c>
      <c r="C29" s="202">
        <v>26.7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11.139239999999999</v>
      </c>
      <c r="J29" s="21">
        <f t="shared" si="6"/>
        <v>6.2291099999999995</v>
      </c>
      <c r="K29" s="21">
        <f t="shared" si="7"/>
        <v>8.0340299999999996</v>
      </c>
      <c r="L29" s="21">
        <f t="shared" si="8"/>
        <v>1.29762</v>
      </c>
      <c r="M29" s="157">
        <f t="shared" si="9"/>
        <v>26.7</v>
      </c>
      <c r="N29" s="22"/>
      <c r="P29" s="37">
        <f t="shared" si="1"/>
        <v>11.139239999999999</v>
      </c>
      <c r="Q29" s="37">
        <f t="shared" si="2"/>
        <v>6.2291099999999995</v>
      </c>
      <c r="R29" s="37">
        <f t="shared" si="3"/>
        <v>8.0340299999999996</v>
      </c>
      <c r="S29" s="37">
        <f t="shared" si="4"/>
        <v>1.29762</v>
      </c>
      <c r="T29" s="37">
        <f t="shared" si="10"/>
        <v>26.7</v>
      </c>
    </row>
    <row r="30" spans="1:20">
      <c r="A30" s="8" t="s">
        <v>72</v>
      </c>
      <c r="B30" s="202">
        <v>26.7</v>
      </c>
      <c r="C30" s="202">
        <v>26.7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11.139239999999999</v>
      </c>
      <c r="J30" s="21">
        <f t="shared" si="6"/>
        <v>6.2291099999999995</v>
      </c>
      <c r="K30" s="21">
        <f t="shared" si="7"/>
        <v>8.0340299999999996</v>
      </c>
      <c r="L30" s="21">
        <f t="shared" si="8"/>
        <v>1.29762</v>
      </c>
      <c r="M30" s="157">
        <f t="shared" si="9"/>
        <v>26.7</v>
      </c>
      <c r="N30" s="22"/>
      <c r="P30" s="37">
        <f t="shared" si="1"/>
        <v>11.139239999999999</v>
      </c>
      <c r="Q30" s="37">
        <f t="shared" si="2"/>
        <v>6.2291099999999995</v>
      </c>
      <c r="R30" s="37">
        <f t="shared" si="3"/>
        <v>8.0340299999999996</v>
      </c>
      <c r="S30" s="37">
        <f t="shared" si="4"/>
        <v>1.29762</v>
      </c>
      <c r="T30" s="37">
        <f t="shared" si="10"/>
        <v>26.7</v>
      </c>
    </row>
    <row r="31" spans="1:20">
      <c r="A31" s="8" t="s">
        <v>73</v>
      </c>
      <c r="B31" s="202">
        <v>26.7</v>
      </c>
      <c r="C31" s="202">
        <v>26.7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11.139239999999999</v>
      </c>
      <c r="J31" s="21">
        <f t="shared" si="6"/>
        <v>6.2291099999999995</v>
      </c>
      <c r="K31" s="21">
        <f t="shared" si="7"/>
        <v>8.0340299999999996</v>
      </c>
      <c r="L31" s="21">
        <f t="shared" si="8"/>
        <v>1.29762</v>
      </c>
      <c r="M31" s="157">
        <f t="shared" si="9"/>
        <v>26.7</v>
      </c>
      <c r="N31" s="22"/>
      <c r="P31" s="37">
        <f t="shared" si="1"/>
        <v>11.139239999999999</v>
      </c>
      <c r="Q31" s="37">
        <f t="shared" si="2"/>
        <v>6.2291099999999995</v>
      </c>
      <c r="R31" s="37">
        <f t="shared" si="3"/>
        <v>8.0340299999999996</v>
      </c>
      <c r="S31" s="37">
        <f t="shared" si="4"/>
        <v>1.29762</v>
      </c>
      <c r="T31" s="37">
        <f t="shared" si="10"/>
        <v>26.7</v>
      </c>
    </row>
    <row r="32" spans="1:20">
      <c r="A32" s="8" t="s">
        <v>74</v>
      </c>
      <c r="B32" s="202">
        <v>26.7</v>
      </c>
      <c r="C32" s="202">
        <v>26.7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11.139239999999999</v>
      </c>
      <c r="J32" s="21">
        <f t="shared" si="6"/>
        <v>6.2291099999999995</v>
      </c>
      <c r="K32" s="21">
        <f t="shared" si="7"/>
        <v>8.0340299999999996</v>
      </c>
      <c r="L32" s="21">
        <f t="shared" si="8"/>
        <v>1.29762</v>
      </c>
      <c r="M32" s="157">
        <f t="shared" si="9"/>
        <v>26.7</v>
      </c>
      <c r="N32" s="22"/>
      <c r="P32" s="37">
        <f t="shared" si="1"/>
        <v>11.139239999999999</v>
      </c>
      <c r="Q32" s="37">
        <f t="shared" si="2"/>
        <v>6.2291099999999995</v>
      </c>
      <c r="R32" s="37">
        <f t="shared" si="3"/>
        <v>8.0340299999999996</v>
      </c>
      <c r="S32" s="37">
        <f t="shared" si="4"/>
        <v>1.29762</v>
      </c>
      <c r="T32" s="37">
        <f t="shared" si="10"/>
        <v>26.7</v>
      </c>
    </row>
    <row r="33" spans="1:20">
      <c r="A33" s="8" t="s">
        <v>75</v>
      </c>
      <c r="B33" s="202">
        <v>26.7</v>
      </c>
      <c r="C33" s="202">
        <v>26.7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11.139239999999999</v>
      </c>
      <c r="J33" s="21">
        <f t="shared" si="6"/>
        <v>6.2291099999999995</v>
      </c>
      <c r="K33" s="21">
        <f t="shared" si="7"/>
        <v>8.0340299999999996</v>
      </c>
      <c r="L33" s="21">
        <f t="shared" si="8"/>
        <v>1.29762</v>
      </c>
      <c r="M33" s="157">
        <f t="shared" si="9"/>
        <v>26.7</v>
      </c>
      <c r="N33" s="22"/>
      <c r="P33" s="37">
        <f t="shared" si="1"/>
        <v>11.139239999999999</v>
      </c>
      <c r="Q33" s="37">
        <f t="shared" si="2"/>
        <v>6.2291099999999995</v>
      </c>
      <c r="R33" s="37">
        <f t="shared" si="3"/>
        <v>8.0340299999999996</v>
      </c>
      <c r="S33" s="37">
        <f t="shared" si="4"/>
        <v>1.29762</v>
      </c>
      <c r="T33" s="37">
        <f t="shared" si="10"/>
        <v>26.7</v>
      </c>
    </row>
    <row r="34" spans="1:20">
      <c r="A34" s="8" t="s">
        <v>76</v>
      </c>
      <c r="B34" s="202">
        <v>26.7</v>
      </c>
      <c r="C34" s="202">
        <v>26.7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11.139239999999999</v>
      </c>
      <c r="J34" s="21">
        <f t="shared" si="6"/>
        <v>6.2291099999999995</v>
      </c>
      <c r="K34" s="21">
        <f t="shared" si="7"/>
        <v>8.0340299999999996</v>
      </c>
      <c r="L34" s="21">
        <f t="shared" si="8"/>
        <v>1.29762</v>
      </c>
      <c r="M34" s="157">
        <f t="shared" si="9"/>
        <v>26.7</v>
      </c>
      <c r="N34" s="22"/>
      <c r="P34" s="37">
        <f t="shared" si="1"/>
        <v>11.139239999999999</v>
      </c>
      <c r="Q34" s="37">
        <f t="shared" si="2"/>
        <v>6.2291099999999995</v>
      </c>
      <c r="R34" s="37">
        <f t="shared" si="3"/>
        <v>8.0340299999999996</v>
      </c>
      <c r="S34" s="37">
        <f t="shared" si="4"/>
        <v>1.29762</v>
      </c>
      <c r="T34" s="37">
        <f t="shared" si="10"/>
        <v>26.7</v>
      </c>
    </row>
    <row r="35" spans="1:20">
      <c r="A35" s="8" t="s">
        <v>77</v>
      </c>
      <c r="B35" s="202">
        <v>26.7</v>
      </c>
      <c r="C35" s="202">
        <v>26.7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11.139239999999999</v>
      </c>
      <c r="J35" s="21">
        <f t="shared" si="6"/>
        <v>6.2291099999999995</v>
      </c>
      <c r="K35" s="21">
        <f t="shared" si="7"/>
        <v>8.0340299999999996</v>
      </c>
      <c r="L35" s="21">
        <f t="shared" si="8"/>
        <v>1.29762</v>
      </c>
      <c r="M35" s="157">
        <f t="shared" si="9"/>
        <v>26.7</v>
      </c>
      <c r="N35" s="22"/>
      <c r="P35" s="37">
        <f t="shared" ref="P35:P66" si="12">I35</f>
        <v>11.139239999999999</v>
      </c>
      <c r="Q35" s="37">
        <f t="shared" ref="Q35:Q66" si="13">J35</f>
        <v>6.2291099999999995</v>
      </c>
      <c r="R35" s="37">
        <f t="shared" ref="R35:R66" si="14">K35</f>
        <v>8.0340299999999996</v>
      </c>
      <c r="S35" s="37">
        <f t="shared" ref="S35:S66" si="15">L35</f>
        <v>1.29762</v>
      </c>
      <c r="T35" s="37">
        <f t="shared" si="10"/>
        <v>26.7</v>
      </c>
    </row>
    <row r="36" spans="1:20">
      <c r="A36" s="8" t="s">
        <v>78</v>
      </c>
      <c r="B36" s="202">
        <v>26.7</v>
      </c>
      <c r="C36" s="202">
        <v>26.7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11.139239999999999</v>
      </c>
      <c r="J36" s="21">
        <f t="shared" si="6"/>
        <v>6.2291099999999995</v>
      </c>
      <c r="K36" s="21">
        <f t="shared" si="7"/>
        <v>8.0340299999999996</v>
      </c>
      <c r="L36" s="21">
        <f t="shared" si="8"/>
        <v>1.29762</v>
      </c>
      <c r="M36" s="157">
        <f t="shared" si="9"/>
        <v>26.7</v>
      </c>
      <c r="N36" s="22"/>
      <c r="P36" s="37">
        <f t="shared" si="12"/>
        <v>11.139239999999999</v>
      </c>
      <c r="Q36" s="37">
        <f t="shared" si="13"/>
        <v>6.2291099999999995</v>
      </c>
      <c r="R36" s="37">
        <f t="shared" si="14"/>
        <v>8.0340299999999996</v>
      </c>
      <c r="S36" s="37">
        <f t="shared" si="15"/>
        <v>1.29762</v>
      </c>
      <c r="T36" s="37">
        <f t="shared" si="10"/>
        <v>26.7</v>
      </c>
    </row>
    <row r="37" spans="1:20">
      <c r="A37" s="8" t="s">
        <v>79</v>
      </c>
      <c r="B37" s="202">
        <v>26.7</v>
      </c>
      <c r="C37" s="202">
        <v>26.7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11.139239999999999</v>
      </c>
      <c r="J37" s="21">
        <f t="shared" si="6"/>
        <v>6.2291099999999995</v>
      </c>
      <c r="K37" s="21">
        <f t="shared" si="7"/>
        <v>8.0340299999999996</v>
      </c>
      <c r="L37" s="21">
        <f t="shared" si="8"/>
        <v>1.29762</v>
      </c>
      <c r="M37" s="157">
        <f t="shared" si="9"/>
        <v>26.7</v>
      </c>
      <c r="N37" s="22"/>
      <c r="P37" s="37">
        <f t="shared" si="12"/>
        <v>11.139239999999999</v>
      </c>
      <c r="Q37" s="37">
        <f t="shared" si="13"/>
        <v>6.2291099999999995</v>
      </c>
      <c r="R37" s="37">
        <f t="shared" si="14"/>
        <v>8.0340299999999996</v>
      </c>
      <c r="S37" s="37">
        <f t="shared" si="15"/>
        <v>1.29762</v>
      </c>
      <c r="T37" s="37">
        <f t="shared" si="10"/>
        <v>26.7</v>
      </c>
    </row>
    <row r="38" spans="1:20">
      <c r="A38" s="8" t="s">
        <v>80</v>
      </c>
      <c r="B38" s="202">
        <v>26.7</v>
      </c>
      <c r="C38" s="202">
        <v>26.7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11.139239999999999</v>
      </c>
      <c r="J38" s="21">
        <f t="shared" si="6"/>
        <v>6.2291099999999995</v>
      </c>
      <c r="K38" s="21">
        <f t="shared" si="7"/>
        <v>8.0340299999999996</v>
      </c>
      <c r="L38" s="21">
        <f t="shared" si="8"/>
        <v>1.29762</v>
      </c>
      <c r="M38" s="157">
        <f t="shared" si="9"/>
        <v>26.7</v>
      </c>
      <c r="N38" s="22"/>
      <c r="P38" s="37">
        <f t="shared" si="12"/>
        <v>11.139239999999999</v>
      </c>
      <c r="Q38" s="37">
        <f t="shared" si="13"/>
        <v>6.2291099999999995</v>
      </c>
      <c r="R38" s="37">
        <f t="shared" si="14"/>
        <v>8.0340299999999996</v>
      </c>
      <c r="S38" s="37">
        <f t="shared" si="15"/>
        <v>1.29762</v>
      </c>
      <c r="T38" s="37">
        <f t="shared" si="10"/>
        <v>26.7</v>
      </c>
    </row>
    <row r="39" spans="1:20">
      <c r="A39" s="8" t="s">
        <v>81</v>
      </c>
      <c r="B39" s="202">
        <v>26.7</v>
      </c>
      <c r="C39" s="202">
        <v>26.7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11.139239999999999</v>
      </c>
      <c r="J39" s="21">
        <f t="shared" si="6"/>
        <v>6.2291099999999995</v>
      </c>
      <c r="K39" s="21">
        <f t="shared" si="7"/>
        <v>8.0340299999999996</v>
      </c>
      <c r="L39" s="21">
        <f t="shared" si="8"/>
        <v>1.29762</v>
      </c>
      <c r="M39" s="157">
        <f t="shared" si="9"/>
        <v>26.7</v>
      </c>
      <c r="N39" s="22"/>
      <c r="P39" s="37">
        <f t="shared" si="12"/>
        <v>11.139239999999999</v>
      </c>
      <c r="Q39" s="37">
        <f t="shared" si="13"/>
        <v>6.2291099999999995</v>
      </c>
      <c r="R39" s="37">
        <f t="shared" si="14"/>
        <v>8.0340299999999996</v>
      </c>
      <c r="S39" s="37">
        <f t="shared" si="15"/>
        <v>1.29762</v>
      </c>
      <c r="T39" s="37">
        <f t="shared" si="10"/>
        <v>26.7</v>
      </c>
    </row>
    <row r="40" spans="1:20">
      <c r="A40" s="8" t="s">
        <v>82</v>
      </c>
      <c r="B40" s="202">
        <v>26.7</v>
      </c>
      <c r="C40" s="202">
        <v>26.7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11.139239999999999</v>
      </c>
      <c r="J40" s="21">
        <f t="shared" si="6"/>
        <v>6.2291099999999995</v>
      </c>
      <c r="K40" s="21">
        <f t="shared" si="7"/>
        <v>8.0340299999999996</v>
      </c>
      <c r="L40" s="21">
        <f t="shared" si="8"/>
        <v>1.29762</v>
      </c>
      <c r="M40" s="157">
        <f t="shared" si="9"/>
        <v>26.7</v>
      </c>
      <c r="N40" s="22"/>
      <c r="P40" s="37">
        <f t="shared" si="12"/>
        <v>11.139239999999999</v>
      </c>
      <c r="Q40" s="37">
        <f t="shared" si="13"/>
        <v>6.2291099999999995</v>
      </c>
      <c r="R40" s="37">
        <f t="shared" si="14"/>
        <v>8.0340299999999996</v>
      </c>
      <c r="S40" s="37">
        <f t="shared" si="15"/>
        <v>1.29762</v>
      </c>
      <c r="T40" s="37">
        <f t="shared" si="10"/>
        <v>26.7</v>
      </c>
    </row>
    <row r="41" spans="1:20">
      <c r="A41" s="8" t="s">
        <v>83</v>
      </c>
      <c r="B41" s="202">
        <v>26.7</v>
      </c>
      <c r="C41" s="202">
        <v>26.7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11.139239999999999</v>
      </c>
      <c r="J41" s="21">
        <f t="shared" si="6"/>
        <v>6.2291099999999995</v>
      </c>
      <c r="K41" s="21">
        <f t="shared" si="7"/>
        <v>8.0340299999999996</v>
      </c>
      <c r="L41" s="21">
        <f t="shared" si="8"/>
        <v>1.29762</v>
      </c>
      <c r="M41" s="157">
        <f t="shared" si="9"/>
        <v>26.7</v>
      </c>
      <c r="N41" s="22"/>
      <c r="P41" s="37">
        <f t="shared" si="12"/>
        <v>11.139239999999999</v>
      </c>
      <c r="Q41" s="37">
        <f t="shared" si="13"/>
        <v>6.2291099999999995</v>
      </c>
      <c r="R41" s="37">
        <f t="shared" si="14"/>
        <v>8.0340299999999996</v>
      </c>
      <c r="S41" s="37">
        <f t="shared" si="15"/>
        <v>1.29762</v>
      </c>
      <c r="T41" s="37">
        <f t="shared" si="10"/>
        <v>26.7</v>
      </c>
    </row>
    <row r="42" spans="1:20">
      <c r="A42" s="8" t="s">
        <v>84</v>
      </c>
      <c r="B42" s="202">
        <v>26.7</v>
      </c>
      <c r="C42" s="202">
        <v>26.7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11.139239999999999</v>
      </c>
      <c r="J42" s="21">
        <f t="shared" si="6"/>
        <v>6.2291099999999995</v>
      </c>
      <c r="K42" s="21">
        <f t="shared" si="7"/>
        <v>8.0340299999999996</v>
      </c>
      <c r="L42" s="21">
        <f t="shared" si="8"/>
        <v>1.29762</v>
      </c>
      <c r="M42" s="157">
        <f t="shared" si="9"/>
        <v>26.7</v>
      </c>
      <c r="N42" s="22"/>
      <c r="P42" s="37">
        <f t="shared" si="12"/>
        <v>11.139239999999999</v>
      </c>
      <c r="Q42" s="37">
        <f t="shared" si="13"/>
        <v>6.2291099999999995</v>
      </c>
      <c r="R42" s="37">
        <f t="shared" si="14"/>
        <v>8.0340299999999996</v>
      </c>
      <c r="S42" s="37">
        <f t="shared" si="15"/>
        <v>1.29762</v>
      </c>
      <c r="T42" s="37">
        <f t="shared" si="10"/>
        <v>26.7</v>
      </c>
    </row>
    <row r="43" spans="1:20">
      <c r="A43" s="8" t="s">
        <v>85</v>
      </c>
      <c r="B43" s="202">
        <v>26.7</v>
      </c>
      <c r="C43" s="202">
        <v>26.7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11.139239999999999</v>
      </c>
      <c r="J43" s="21">
        <f t="shared" si="6"/>
        <v>6.2291099999999995</v>
      </c>
      <c r="K43" s="21">
        <f t="shared" si="7"/>
        <v>8.0340299999999996</v>
      </c>
      <c r="L43" s="21">
        <f t="shared" si="8"/>
        <v>1.29762</v>
      </c>
      <c r="M43" s="157">
        <f t="shared" si="9"/>
        <v>26.7</v>
      </c>
      <c r="N43" s="22"/>
      <c r="P43" s="37">
        <f t="shared" si="12"/>
        <v>11.139239999999999</v>
      </c>
      <c r="Q43" s="37">
        <f t="shared" si="13"/>
        <v>6.2291099999999995</v>
      </c>
      <c r="R43" s="37">
        <f t="shared" si="14"/>
        <v>8.0340299999999996</v>
      </c>
      <c r="S43" s="37">
        <f t="shared" si="15"/>
        <v>1.29762</v>
      </c>
      <c r="T43" s="37">
        <f t="shared" si="10"/>
        <v>26.7</v>
      </c>
    </row>
    <row r="44" spans="1:20">
      <c r="A44" s="8" t="s">
        <v>86</v>
      </c>
      <c r="B44" s="202">
        <v>26.7</v>
      </c>
      <c r="C44" s="202">
        <v>26.7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11.139239999999999</v>
      </c>
      <c r="J44" s="21">
        <f t="shared" si="6"/>
        <v>6.2291099999999995</v>
      </c>
      <c r="K44" s="21">
        <f t="shared" si="7"/>
        <v>8.0340299999999996</v>
      </c>
      <c r="L44" s="21">
        <f t="shared" si="8"/>
        <v>1.29762</v>
      </c>
      <c r="M44" s="157">
        <f t="shared" si="9"/>
        <v>26.7</v>
      </c>
      <c r="N44" s="22"/>
      <c r="P44" s="37">
        <f t="shared" si="12"/>
        <v>11.139239999999999</v>
      </c>
      <c r="Q44" s="37">
        <f t="shared" si="13"/>
        <v>6.2291099999999995</v>
      </c>
      <c r="R44" s="37">
        <f t="shared" si="14"/>
        <v>8.0340299999999996</v>
      </c>
      <c r="S44" s="37">
        <f t="shared" si="15"/>
        <v>1.29762</v>
      </c>
      <c r="T44" s="37">
        <f t="shared" si="10"/>
        <v>26.7</v>
      </c>
    </row>
    <row r="45" spans="1:20">
      <c r="A45" s="8" t="s">
        <v>87</v>
      </c>
      <c r="B45" s="202">
        <v>26.7</v>
      </c>
      <c r="C45" s="202">
        <v>26.7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11.139239999999999</v>
      </c>
      <c r="J45" s="21">
        <f t="shared" si="6"/>
        <v>6.2291099999999995</v>
      </c>
      <c r="K45" s="21">
        <f t="shared" si="7"/>
        <v>8.0340299999999996</v>
      </c>
      <c r="L45" s="21">
        <f t="shared" si="8"/>
        <v>1.29762</v>
      </c>
      <c r="M45" s="157">
        <f t="shared" si="9"/>
        <v>26.7</v>
      </c>
      <c r="N45" s="22"/>
      <c r="P45" s="37">
        <f t="shared" si="12"/>
        <v>11.139239999999999</v>
      </c>
      <c r="Q45" s="37">
        <f t="shared" si="13"/>
        <v>6.2291099999999995</v>
      </c>
      <c r="R45" s="37">
        <f t="shared" si="14"/>
        <v>8.0340299999999996</v>
      </c>
      <c r="S45" s="37">
        <f t="shared" si="15"/>
        <v>1.29762</v>
      </c>
      <c r="T45" s="37">
        <f t="shared" si="10"/>
        <v>26.7</v>
      </c>
    </row>
    <row r="46" spans="1:20">
      <c r="A46" s="8" t="s">
        <v>88</v>
      </c>
      <c r="B46" s="202">
        <v>26.7</v>
      </c>
      <c r="C46" s="202">
        <v>26.7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11.139239999999999</v>
      </c>
      <c r="J46" s="21">
        <f t="shared" si="6"/>
        <v>6.2291099999999995</v>
      </c>
      <c r="K46" s="21">
        <f t="shared" si="7"/>
        <v>8.0340299999999996</v>
      </c>
      <c r="L46" s="21">
        <f t="shared" si="8"/>
        <v>1.29762</v>
      </c>
      <c r="M46" s="157">
        <f t="shared" si="9"/>
        <v>26.7</v>
      </c>
      <c r="N46" s="22"/>
      <c r="P46" s="37">
        <f t="shared" si="12"/>
        <v>11.139239999999999</v>
      </c>
      <c r="Q46" s="37">
        <f t="shared" si="13"/>
        <v>6.2291099999999995</v>
      </c>
      <c r="R46" s="37">
        <f t="shared" si="14"/>
        <v>8.0340299999999996</v>
      </c>
      <c r="S46" s="37">
        <f t="shared" si="15"/>
        <v>1.29762</v>
      </c>
      <c r="T46" s="37">
        <f t="shared" si="10"/>
        <v>26.7</v>
      </c>
    </row>
    <row r="47" spans="1:20">
      <c r="A47" s="8" t="s">
        <v>89</v>
      </c>
      <c r="B47" s="202">
        <v>26.7</v>
      </c>
      <c r="C47" s="202">
        <v>26.7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11.139239999999999</v>
      </c>
      <c r="J47" s="21">
        <f t="shared" si="6"/>
        <v>6.2291099999999995</v>
      </c>
      <c r="K47" s="21">
        <f t="shared" si="7"/>
        <v>8.0340299999999996</v>
      </c>
      <c r="L47" s="21">
        <f t="shared" si="8"/>
        <v>1.29762</v>
      </c>
      <c r="M47" s="157">
        <f t="shared" si="9"/>
        <v>26.7</v>
      </c>
      <c r="N47" s="22"/>
      <c r="P47" s="37">
        <f t="shared" si="12"/>
        <v>11.139239999999999</v>
      </c>
      <c r="Q47" s="37">
        <f t="shared" si="13"/>
        <v>6.2291099999999995</v>
      </c>
      <c r="R47" s="37">
        <f t="shared" si="14"/>
        <v>8.0340299999999996</v>
      </c>
      <c r="S47" s="37">
        <f t="shared" si="15"/>
        <v>1.29762</v>
      </c>
      <c r="T47" s="37">
        <f t="shared" si="10"/>
        <v>26.7</v>
      </c>
    </row>
    <row r="48" spans="1:20">
      <c r="A48" s="8" t="s">
        <v>90</v>
      </c>
      <c r="B48" s="202">
        <v>26.7</v>
      </c>
      <c r="C48" s="202">
        <v>26.7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11.139239999999999</v>
      </c>
      <c r="J48" s="21">
        <f t="shared" si="6"/>
        <v>6.2291099999999995</v>
      </c>
      <c r="K48" s="21">
        <f t="shared" si="7"/>
        <v>8.0340299999999996</v>
      </c>
      <c r="L48" s="21">
        <f t="shared" si="8"/>
        <v>1.29762</v>
      </c>
      <c r="M48" s="157">
        <f t="shared" si="9"/>
        <v>26.7</v>
      </c>
      <c r="N48" s="22"/>
      <c r="P48" s="37">
        <f t="shared" si="12"/>
        <v>11.139239999999999</v>
      </c>
      <c r="Q48" s="37">
        <f t="shared" si="13"/>
        <v>6.2291099999999995</v>
      </c>
      <c r="R48" s="37">
        <f t="shared" si="14"/>
        <v>8.0340299999999996</v>
      </c>
      <c r="S48" s="37">
        <f t="shared" si="15"/>
        <v>1.29762</v>
      </c>
      <c r="T48" s="37">
        <f t="shared" si="10"/>
        <v>26.7</v>
      </c>
    </row>
    <row r="49" spans="1:20">
      <c r="A49" s="8" t="s">
        <v>91</v>
      </c>
      <c r="B49" s="202">
        <v>26.7</v>
      </c>
      <c r="C49" s="202">
        <v>26.7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11.139239999999999</v>
      </c>
      <c r="J49" s="21">
        <f t="shared" si="6"/>
        <v>6.2291099999999995</v>
      </c>
      <c r="K49" s="21">
        <f t="shared" si="7"/>
        <v>8.0340299999999996</v>
      </c>
      <c r="L49" s="21">
        <f t="shared" si="8"/>
        <v>1.29762</v>
      </c>
      <c r="M49" s="157">
        <f t="shared" si="9"/>
        <v>26.7</v>
      </c>
      <c r="N49" s="22"/>
      <c r="P49" s="37">
        <f t="shared" si="12"/>
        <v>11.139239999999999</v>
      </c>
      <c r="Q49" s="37">
        <f t="shared" si="13"/>
        <v>6.2291099999999995</v>
      </c>
      <c r="R49" s="37">
        <f t="shared" si="14"/>
        <v>8.0340299999999996</v>
      </c>
      <c r="S49" s="37">
        <f t="shared" si="15"/>
        <v>1.29762</v>
      </c>
      <c r="T49" s="37">
        <f t="shared" si="10"/>
        <v>26.7</v>
      </c>
    </row>
    <row r="50" spans="1:20">
      <c r="A50" s="8" t="s">
        <v>92</v>
      </c>
      <c r="B50" s="202">
        <v>26.7</v>
      </c>
      <c r="C50" s="202">
        <v>26.7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11.139239999999999</v>
      </c>
      <c r="J50" s="21">
        <f t="shared" si="6"/>
        <v>6.2291099999999995</v>
      </c>
      <c r="K50" s="21">
        <f t="shared" si="7"/>
        <v>8.0340299999999996</v>
      </c>
      <c r="L50" s="21">
        <f t="shared" si="8"/>
        <v>1.29762</v>
      </c>
      <c r="M50" s="157">
        <f t="shared" si="9"/>
        <v>26.7</v>
      </c>
      <c r="N50" s="22"/>
      <c r="P50" s="37">
        <f t="shared" si="12"/>
        <v>11.139239999999999</v>
      </c>
      <c r="Q50" s="37">
        <f t="shared" si="13"/>
        <v>6.2291099999999995</v>
      </c>
      <c r="R50" s="37">
        <f t="shared" si="14"/>
        <v>8.0340299999999996</v>
      </c>
      <c r="S50" s="37">
        <f t="shared" si="15"/>
        <v>1.29762</v>
      </c>
      <c r="T50" s="37">
        <f t="shared" si="10"/>
        <v>26.7</v>
      </c>
    </row>
    <row r="51" spans="1:20">
      <c r="A51" s="8" t="s">
        <v>93</v>
      </c>
      <c r="B51" s="202">
        <v>26.7</v>
      </c>
      <c r="C51" s="202">
        <v>26.7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11.139239999999999</v>
      </c>
      <c r="J51" s="21">
        <f t="shared" si="6"/>
        <v>6.2291099999999995</v>
      </c>
      <c r="K51" s="21">
        <f t="shared" si="7"/>
        <v>8.0340299999999996</v>
      </c>
      <c r="L51" s="21">
        <f t="shared" si="8"/>
        <v>1.29762</v>
      </c>
      <c r="M51" s="157">
        <f t="shared" si="9"/>
        <v>26.7</v>
      </c>
      <c r="N51" s="22"/>
      <c r="P51" s="37">
        <f t="shared" si="12"/>
        <v>11.139239999999999</v>
      </c>
      <c r="Q51" s="37">
        <f t="shared" si="13"/>
        <v>6.2291099999999995</v>
      </c>
      <c r="R51" s="37">
        <f t="shared" si="14"/>
        <v>8.0340299999999996</v>
      </c>
      <c r="S51" s="37">
        <f t="shared" si="15"/>
        <v>1.29762</v>
      </c>
      <c r="T51" s="37">
        <f t="shared" si="10"/>
        <v>26.7</v>
      </c>
    </row>
    <row r="52" spans="1:20">
      <c r="A52" s="8" t="s">
        <v>94</v>
      </c>
      <c r="B52" s="202">
        <v>26.7</v>
      </c>
      <c r="C52" s="202">
        <v>26.7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11.139239999999999</v>
      </c>
      <c r="J52" s="21">
        <f t="shared" si="6"/>
        <v>6.2291099999999995</v>
      </c>
      <c r="K52" s="21">
        <f t="shared" si="7"/>
        <v>8.0340299999999996</v>
      </c>
      <c r="L52" s="21">
        <f t="shared" si="8"/>
        <v>1.29762</v>
      </c>
      <c r="M52" s="157">
        <f t="shared" si="9"/>
        <v>26.7</v>
      </c>
      <c r="N52" s="22"/>
      <c r="P52" s="37">
        <f t="shared" si="12"/>
        <v>11.139239999999999</v>
      </c>
      <c r="Q52" s="37">
        <f t="shared" si="13"/>
        <v>6.2291099999999995</v>
      </c>
      <c r="R52" s="37">
        <f t="shared" si="14"/>
        <v>8.0340299999999996</v>
      </c>
      <c r="S52" s="37">
        <f t="shared" si="15"/>
        <v>1.29762</v>
      </c>
      <c r="T52" s="37">
        <f t="shared" si="10"/>
        <v>26.7</v>
      </c>
    </row>
    <row r="53" spans="1:20">
      <c r="A53" s="8" t="s">
        <v>95</v>
      </c>
      <c r="B53" s="202">
        <v>26.7</v>
      </c>
      <c r="C53" s="202">
        <v>26.7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11.139239999999999</v>
      </c>
      <c r="J53" s="21">
        <f t="shared" si="6"/>
        <v>6.2291099999999995</v>
      </c>
      <c r="K53" s="21">
        <f t="shared" si="7"/>
        <v>8.0340299999999996</v>
      </c>
      <c r="L53" s="21">
        <f t="shared" si="8"/>
        <v>1.29762</v>
      </c>
      <c r="M53" s="157">
        <f t="shared" si="9"/>
        <v>26.7</v>
      </c>
      <c r="N53" s="22"/>
      <c r="P53" s="37">
        <f t="shared" si="12"/>
        <v>11.139239999999999</v>
      </c>
      <c r="Q53" s="37">
        <f t="shared" si="13"/>
        <v>6.2291099999999995</v>
      </c>
      <c r="R53" s="37">
        <f t="shared" si="14"/>
        <v>8.0340299999999996</v>
      </c>
      <c r="S53" s="37">
        <f t="shared" si="15"/>
        <v>1.29762</v>
      </c>
      <c r="T53" s="37">
        <f t="shared" si="10"/>
        <v>26.7</v>
      </c>
    </row>
    <row r="54" spans="1:20">
      <c r="A54" s="8" t="s">
        <v>96</v>
      </c>
      <c r="B54" s="202">
        <v>26.7</v>
      </c>
      <c r="C54" s="202">
        <v>26.7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11.139239999999999</v>
      </c>
      <c r="J54" s="21">
        <f t="shared" si="6"/>
        <v>6.2291099999999995</v>
      </c>
      <c r="K54" s="21">
        <f t="shared" si="7"/>
        <v>8.0340299999999996</v>
      </c>
      <c r="L54" s="21">
        <f t="shared" si="8"/>
        <v>1.29762</v>
      </c>
      <c r="M54" s="157">
        <f t="shared" si="9"/>
        <v>26.7</v>
      </c>
      <c r="N54" s="22"/>
      <c r="P54" s="37">
        <f t="shared" si="12"/>
        <v>11.139239999999999</v>
      </c>
      <c r="Q54" s="37">
        <f t="shared" si="13"/>
        <v>6.2291099999999995</v>
      </c>
      <c r="R54" s="37">
        <f t="shared" si="14"/>
        <v>8.0340299999999996</v>
      </c>
      <c r="S54" s="37">
        <f t="shared" si="15"/>
        <v>1.29762</v>
      </c>
      <c r="T54" s="37">
        <f t="shared" si="10"/>
        <v>26.7</v>
      </c>
    </row>
    <row r="55" spans="1:20">
      <c r="A55" s="8" t="s">
        <v>97</v>
      </c>
      <c r="B55" s="202">
        <v>26.7</v>
      </c>
      <c r="C55" s="202">
        <v>26.7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11.139239999999999</v>
      </c>
      <c r="J55" s="21">
        <f t="shared" si="6"/>
        <v>6.2291099999999995</v>
      </c>
      <c r="K55" s="21">
        <f t="shared" si="7"/>
        <v>8.0340299999999996</v>
      </c>
      <c r="L55" s="21">
        <f t="shared" si="8"/>
        <v>1.29762</v>
      </c>
      <c r="M55" s="157">
        <f t="shared" si="9"/>
        <v>26.7</v>
      </c>
      <c r="N55" s="22"/>
      <c r="P55" s="37">
        <f t="shared" si="12"/>
        <v>11.139239999999999</v>
      </c>
      <c r="Q55" s="37">
        <f t="shared" si="13"/>
        <v>6.2291099999999995</v>
      </c>
      <c r="R55" s="37">
        <f t="shared" si="14"/>
        <v>8.0340299999999996</v>
      </c>
      <c r="S55" s="37">
        <f t="shared" si="15"/>
        <v>1.29762</v>
      </c>
      <c r="T55" s="37">
        <f t="shared" si="10"/>
        <v>26.7</v>
      </c>
    </row>
    <row r="56" spans="1:20">
      <c r="A56" s="8" t="s">
        <v>98</v>
      </c>
      <c r="B56" s="202">
        <v>26.7</v>
      </c>
      <c r="C56" s="202">
        <v>26.7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11.139239999999999</v>
      </c>
      <c r="J56" s="21">
        <f t="shared" si="6"/>
        <v>6.2291099999999995</v>
      </c>
      <c r="K56" s="21">
        <f t="shared" si="7"/>
        <v>8.0340299999999996</v>
      </c>
      <c r="L56" s="21">
        <f t="shared" si="8"/>
        <v>1.29762</v>
      </c>
      <c r="M56" s="157">
        <f t="shared" si="9"/>
        <v>26.7</v>
      </c>
      <c r="N56" s="22"/>
      <c r="P56" s="37">
        <f t="shared" si="12"/>
        <v>11.139239999999999</v>
      </c>
      <c r="Q56" s="37">
        <f t="shared" si="13"/>
        <v>6.2291099999999995</v>
      </c>
      <c r="R56" s="37">
        <f t="shared" si="14"/>
        <v>8.0340299999999996</v>
      </c>
      <c r="S56" s="37">
        <f t="shared" si="15"/>
        <v>1.29762</v>
      </c>
      <c r="T56" s="37">
        <f t="shared" si="10"/>
        <v>26.7</v>
      </c>
    </row>
    <row r="57" spans="1:20">
      <c r="A57" s="8" t="s">
        <v>99</v>
      </c>
      <c r="B57" s="202">
        <v>26.7</v>
      </c>
      <c r="C57" s="202">
        <v>26.7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11.139239999999999</v>
      </c>
      <c r="J57" s="21">
        <f t="shared" si="6"/>
        <v>6.2291099999999995</v>
      </c>
      <c r="K57" s="21">
        <f t="shared" si="7"/>
        <v>8.0340299999999996</v>
      </c>
      <c r="L57" s="21">
        <f t="shared" si="8"/>
        <v>1.29762</v>
      </c>
      <c r="M57" s="157">
        <f t="shared" si="9"/>
        <v>26.7</v>
      </c>
      <c r="N57" s="22"/>
      <c r="P57" s="37">
        <f t="shared" si="12"/>
        <v>11.139239999999999</v>
      </c>
      <c r="Q57" s="37">
        <f t="shared" si="13"/>
        <v>6.2291099999999995</v>
      </c>
      <c r="R57" s="37">
        <f t="shared" si="14"/>
        <v>8.0340299999999996</v>
      </c>
      <c r="S57" s="37">
        <f t="shared" si="15"/>
        <v>1.29762</v>
      </c>
      <c r="T57" s="37">
        <f t="shared" si="10"/>
        <v>26.7</v>
      </c>
    </row>
    <row r="58" spans="1:20">
      <c r="A58" s="8" t="s">
        <v>100</v>
      </c>
      <c r="B58" s="202">
        <v>26.7</v>
      </c>
      <c r="C58" s="202">
        <v>26.7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11.139239999999999</v>
      </c>
      <c r="J58" s="21">
        <f t="shared" si="6"/>
        <v>6.2291099999999995</v>
      </c>
      <c r="K58" s="21">
        <f t="shared" si="7"/>
        <v>8.0340299999999996</v>
      </c>
      <c r="L58" s="21">
        <f t="shared" si="8"/>
        <v>1.29762</v>
      </c>
      <c r="M58" s="157">
        <f t="shared" si="9"/>
        <v>26.7</v>
      </c>
      <c r="N58" s="22"/>
      <c r="P58" s="37">
        <f t="shared" si="12"/>
        <v>11.139239999999999</v>
      </c>
      <c r="Q58" s="37">
        <f t="shared" si="13"/>
        <v>6.2291099999999995</v>
      </c>
      <c r="R58" s="37">
        <f t="shared" si="14"/>
        <v>8.0340299999999996</v>
      </c>
      <c r="S58" s="37">
        <f t="shared" si="15"/>
        <v>1.29762</v>
      </c>
      <c r="T58" s="37">
        <f t="shared" si="10"/>
        <v>26.7</v>
      </c>
    </row>
    <row r="59" spans="1:20">
      <c r="A59" s="8" t="s">
        <v>101</v>
      </c>
      <c r="B59" s="202">
        <v>26.7</v>
      </c>
      <c r="C59" s="202">
        <v>26.7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11.139239999999999</v>
      </c>
      <c r="J59" s="21">
        <f t="shared" si="6"/>
        <v>6.2291099999999995</v>
      </c>
      <c r="K59" s="21">
        <f t="shared" si="7"/>
        <v>8.0340299999999996</v>
      </c>
      <c r="L59" s="21">
        <f t="shared" si="8"/>
        <v>1.29762</v>
      </c>
      <c r="M59" s="157">
        <f t="shared" si="9"/>
        <v>26.7</v>
      </c>
      <c r="N59" s="22"/>
      <c r="P59" s="37">
        <f t="shared" si="12"/>
        <v>11.139239999999999</v>
      </c>
      <c r="Q59" s="37">
        <f t="shared" si="13"/>
        <v>6.2291099999999995</v>
      </c>
      <c r="R59" s="37">
        <f t="shared" si="14"/>
        <v>8.0340299999999996</v>
      </c>
      <c r="S59" s="37">
        <f t="shared" si="15"/>
        <v>1.29762</v>
      </c>
      <c r="T59" s="37">
        <f t="shared" si="10"/>
        <v>26.7</v>
      </c>
    </row>
    <row r="60" spans="1:20">
      <c r="A60" s="8" t="s">
        <v>102</v>
      </c>
      <c r="B60" s="202">
        <v>26.7</v>
      </c>
      <c r="C60" s="202">
        <v>26.7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11.139239999999999</v>
      </c>
      <c r="J60" s="21">
        <f t="shared" si="6"/>
        <v>6.2291099999999995</v>
      </c>
      <c r="K60" s="21">
        <f t="shared" si="7"/>
        <v>8.0340299999999996</v>
      </c>
      <c r="L60" s="21">
        <f t="shared" si="8"/>
        <v>1.29762</v>
      </c>
      <c r="M60" s="157">
        <f t="shared" si="9"/>
        <v>26.7</v>
      </c>
      <c r="N60" s="22"/>
      <c r="P60" s="37">
        <f t="shared" si="12"/>
        <v>11.139239999999999</v>
      </c>
      <c r="Q60" s="37">
        <f t="shared" si="13"/>
        <v>6.2291099999999995</v>
      </c>
      <c r="R60" s="37">
        <f t="shared" si="14"/>
        <v>8.0340299999999996</v>
      </c>
      <c r="S60" s="37">
        <f t="shared" si="15"/>
        <v>1.29762</v>
      </c>
      <c r="T60" s="37">
        <f t="shared" si="10"/>
        <v>26.7</v>
      </c>
    </row>
    <row r="61" spans="1:20">
      <c r="A61" s="8" t="s">
        <v>103</v>
      </c>
      <c r="B61" s="202">
        <v>26.7</v>
      </c>
      <c r="C61" s="202">
        <v>26.7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11.139239999999999</v>
      </c>
      <c r="J61" s="21">
        <f t="shared" si="6"/>
        <v>6.2291099999999995</v>
      </c>
      <c r="K61" s="21">
        <f t="shared" si="7"/>
        <v>8.0340299999999996</v>
      </c>
      <c r="L61" s="21">
        <f t="shared" si="8"/>
        <v>1.29762</v>
      </c>
      <c r="M61" s="157">
        <f t="shared" si="9"/>
        <v>26.7</v>
      </c>
      <c r="N61" s="22"/>
      <c r="P61" s="37">
        <f t="shared" si="12"/>
        <v>11.139239999999999</v>
      </c>
      <c r="Q61" s="37">
        <f t="shared" si="13"/>
        <v>6.2291099999999995</v>
      </c>
      <c r="R61" s="37">
        <f t="shared" si="14"/>
        <v>8.0340299999999996</v>
      </c>
      <c r="S61" s="37">
        <f t="shared" si="15"/>
        <v>1.29762</v>
      </c>
      <c r="T61" s="37">
        <f t="shared" si="10"/>
        <v>26.7</v>
      </c>
    </row>
    <row r="62" spans="1:20">
      <c r="A62" s="8" t="s">
        <v>104</v>
      </c>
      <c r="B62" s="202">
        <v>26.7</v>
      </c>
      <c r="C62" s="202">
        <v>26.7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11.139239999999999</v>
      </c>
      <c r="J62" s="21">
        <f t="shared" si="6"/>
        <v>6.2291099999999995</v>
      </c>
      <c r="K62" s="21">
        <f t="shared" si="7"/>
        <v>8.0340299999999996</v>
      </c>
      <c r="L62" s="21">
        <f t="shared" si="8"/>
        <v>1.29762</v>
      </c>
      <c r="M62" s="157">
        <f t="shared" si="9"/>
        <v>26.7</v>
      </c>
      <c r="N62" s="22"/>
      <c r="P62" s="37">
        <f t="shared" si="12"/>
        <v>11.139239999999999</v>
      </c>
      <c r="Q62" s="37">
        <f t="shared" si="13"/>
        <v>6.2291099999999995</v>
      </c>
      <c r="R62" s="37">
        <f t="shared" si="14"/>
        <v>8.0340299999999996</v>
      </c>
      <c r="S62" s="37">
        <f t="shared" si="15"/>
        <v>1.29762</v>
      </c>
      <c r="T62" s="37">
        <f t="shared" si="10"/>
        <v>26.7</v>
      </c>
    </row>
    <row r="63" spans="1:20">
      <c r="A63" s="8" t="s">
        <v>105</v>
      </c>
      <c r="B63" s="202">
        <v>26.7</v>
      </c>
      <c r="C63" s="202">
        <v>26.7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11.139239999999999</v>
      </c>
      <c r="J63" s="21">
        <f t="shared" si="6"/>
        <v>6.2291099999999995</v>
      </c>
      <c r="K63" s="21">
        <f t="shared" si="7"/>
        <v>8.0340299999999996</v>
      </c>
      <c r="L63" s="21">
        <f t="shared" si="8"/>
        <v>1.29762</v>
      </c>
      <c r="M63" s="157">
        <f t="shared" si="9"/>
        <v>26.7</v>
      </c>
      <c r="N63" s="22"/>
      <c r="P63" s="37">
        <f t="shared" si="12"/>
        <v>11.139239999999999</v>
      </c>
      <c r="Q63" s="37">
        <f t="shared" si="13"/>
        <v>6.2291099999999995</v>
      </c>
      <c r="R63" s="37">
        <f t="shared" si="14"/>
        <v>8.0340299999999996</v>
      </c>
      <c r="S63" s="37">
        <f t="shared" si="15"/>
        <v>1.29762</v>
      </c>
      <c r="T63" s="37">
        <f t="shared" si="10"/>
        <v>26.7</v>
      </c>
    </row>
    <row r="64" spans="1:20">
      <c r="A64" s="8" t="s">
        <v>106</v>
      </c>
      <c r="B64" s="202">
        <v>26.7</v>
      </c>
      <c r="C64" s="202">
        <v>26.7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11.139239999999999</v>
      </c>
      <c r="J64" s="21">
        <f t="shared" si="6"/>
        <v>6.2291099999999995</v>
      </c>
      <c r="K64" s="21">
        <f t="shared" si="7"/>
        <v>8.0340299999999996</v>
      </c>
      <c r="L64" s="21">
        <f t="shared" si="8"/>
        <v>1.29762</v>
      </c>
      <c r="M64" s="157">
        <f t="shared" si="9"/>
        <v>26.7</v>
      </c>
      <c r="N64" s="22"/>
      <c r="P64" s="37">
        <f t="shared" si="12"/>
        <v>11.139239999999999</v>
      </c>
      <c r="Q64" s="37">
        <f t="shared" si="13"/>
        <v>6.2291099999999995</v>
      </c>
      <c r="R64" s="37">
        <f t="shared" si="14"/>
        <v>8.0340299999999996</v>
      </c>
      <c r="S64" s="37">
        <f t="shared" si="15"/>
        <v>1.29762</v>
      </c>
      <c r="T64" s="37">
        <f t="shared" si="10"/>
        <v>26.7</v>
      </c>
    </row>
    <row r="65" spans="1:20">
      <c r="A65" s="8" t="s">
        <v>107</v>
      </c>
      <c r="B65" s="202">
        <v>26.7</v>
      </c>
      <c r="C65" s="202">
        <v>26.7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11.139239999999999</v>
      </c>
      <c r="J65" s="21">
        <f t="shared" si="6"/>
        <v>6.2291099999999995</v>
      </c>
      <c r="K65" s="21">
        <f t="shared" si="7"/>
        <v>8.0340299999999996</v>
      </c>
      <c r="L65" s="21">
        <f t="shared" si="8"/>
        <v>1.29762</v>
      </c>
      <c r="M65" s="157">
        <f t="shared" si="9"/>
        <v>26.7</v>
      </c>
      <c r="N65" s="22"/>
      <c r="P65" s="37">
        <f t="shared" si="12"/>
        <v>11.139239999999999</v>
      </c>
      <c r="Q65" s="37">
        <f t="shared" si="13"/>
        <v>6.2291099999999995</v>
      </c>
      <c r="R65" s="37">
        <f t="shared" si="14"/>
        <v>8.0340299999999996</v>
      </c>
      <c r="S65" s="37">
        <f t="shared" si="15"/>
        <v>1.29762</v>
      </c>
      <c r="T65" s="37">
        <f t="shared" si="10"/>
        <v>26.7</v>
      </c>
    </row>
    <row r="66" spans="1:20">
      <c r="A66" s="8" t="s">
        <v>108</v>
      </c>
      <c r="B66" s="202">
        <v>26.7</v>
      </c>
      <c r="C66" s="202">
        <v>26.7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11.139239999999999</v>
      </c>
      <c r="J66" s="21">
        <f t="shared" si="6"/>
        <v>6.2291099999999995</v>
      </c>
      <c r="K66" s="21">
        <f t="shared" si="7"/>
        <v>8.0340299999999996</v>
      </c>
      <c r="L66" s="21">
        <f t="shared" si="8"/>
        <v>1.29762</v>
      </c>
      <c r="M66" s="157">
        <f t="shared" si="9"/>
        <v>26.7</v>
      </c>
      <c r="N66" s="22"/>
      <c r="P66" s="37">
        <f t="shared" si="12"/>
        <v>11.139239999999999</v>
      </c>
      <c r="Q66" s="37">
        <f t="shared" si="13"/>
        <v>6.2291099999999995</v>
      </c>
      <c r="R66" s="37">
        <f t="shared" si="14"/>
        <v>8.0340299999999996</v>
      </c>
      <c r="S66" s="37">
        <f t="shared" si="15"/>
        <v>1.29762</v>
      </c>
      <c r="T66" s="37">
        <f t="shared" si="10"/>
        <v>26.7</v>
      </c>
    </row>
    <row r="67" spans="1:20">
      <c r="A67" s="8" t="s">
        <v>109</v>
      </c>
      <c r="B67" s="202">
        <v>26.7</v>
      </c>
      <c r="C67" s="202">
        <v>26.7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11.139239999999999</v>
      </c>
      <c r="J67" s="21">
        <f t="shared" si="6"/>
        <v>6.2291099999999995</v>
      </c>
      <c r="K67" s="21">
        <f t="shared" si="7"/>
        <v>8.0340299999999996</v>
      </c>
      <c r="L67" s="21">
        <f t="shared" si="8"/>
        <v>1.29762</v>
      </c>
      <c r="M67" s="157">
        <f t="shared" si="9"/>
        <v>26.7</v>
      </c>
      <c r="N67" s="22"/>
      <c r="P67" s="37">
        <f t="shared" ref="P67:P98" si="17">I67</f>
        <v>11.139239999999999</v>
      </c>
      <c r="Q67" s="37">
        <f t="shared" ref="Q67:Q98" si="18">J67</f>
        <v>6.2291099999999995</v>
      </c>
      <c r="R67" s="37">
        <f t="shared" ref="R67:R98" si="19">K67</f>
        <v>8.0340299999999996</v>
      </c>
      <c r="S67" s="37">
        <f t="shared" ref="S67:S98" si="20">L67</f>
        <v>1.29762</v>
      </c>
      <c r="T67" s="37">
        <f t="shared" si="10"/>
        <v>26.7</v>
      </c>
    </row>
    <row r="68" spans="1:20">
      <c r="A68" s="8" t="s">
        <v>110</v>
      </c>
      <c r="B68" s="202">
        <v>26.7</v>
      </c>
      <c r="C68" s="202">
        <v>26.7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11.139239999999999</v>
      </c>
      <c r="J68" s="21">
        <f t="shared" ref="J68:J98" si="22">C68*E68/100</f>
        <v>6.2291099999999995</v>
      </c>
      <c r="K68" s="21">
        <f t="shared" ref="K68:K98" si="23">C68*F68/100</f>
        <v>8.0340299999999996</v>
      </c>
      <c r="L68" s="21">
        <f t="shared" ref="L68:L98" si="24">C68*G68/100</f>
        <v>1.29762</v>
      </c>
      <c r="M68" s="157">
        <f t="shared" ref="M68:M98" si="25">SUM(I68:L68)</f>
        <v>26.7</v>
      </c>
      <c r="N68" s="22"/>
      <c r="P68" s="37">
        <f t="shared" si="17"/>
        <v>11.139239999999999</v>
      </c>
      <c r="Q68" s="37">
        <f t="shared" si="18"/>
        <v>6.2291099999999995</v>
      </c>
      <c r="R68" s="37">
        <f t="shared" si="19"/>
        <v>8.0340299999999996</v>
      </c>
      <c r="S68" s="37">
        <f t="shared" si="20"/>
        <v>1.29762</v>
      </c>
      <c r="T68" s="37">
        <f t="shared" ref="T68:T99" si="26">SUM(P68:S68)</f>
        <v>26.7</v>
      </c>
    </row>
    <row r="69" spans="1:20">
      <c r="A69" s="8" t="s">
        <v>111</v>
      </c>
      <c r="B69" s="202">
        <v>26.7</v>
      </c>
      <c r="C69" s="202">
        <v>26.7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11.139239999999999</v>
      </c>
      <c r="J69" s="21">
        <f t="shared" si="22"/>
        <v>6.2291099999999995</v>
      </c>
      <c r="K69" s="21">
        <f t="shared" si="23"/>
        <v>8.0340299999999996</v>
      </c>
      <c r="L69" s="21">
        <f t="shared" si="24"/>
        <v>1.29762</v>
      </c>
      <c r="M69" s="157">
        <f t="shared" si="25"/>
        <v>26.7</v>
      </c>
      <c r="N69" s="22"/>
      <c r="P69" s="37">
        <f t="shared" si="17"/>
        <v>11.139239999999999</v>
      </c>
      <c r="Q69" s="37">
        <f t="shared" si="18"/>
        <v>6.2291099999999995</v>
      </c>
      <c r="R69" s="37">
        <f t="shared" si="19"/>
        <v>8.0340299999999996</v>
      </c>
      <c r="S69" s="37">
        <f t="shared" si="20"/>
        <v>1.29762</v>
      </c>
      <c r="T69" s="37">
        <f t="shared" si="26"/>
        <v>26.7</v>
      </c>
    </row>
    <row r="70" spans="1:20">
      <c r="A70" s="8" t="s">
        <v>112</v>
      </c>
      <c r="B70" s="202">
        <v>26.7</v>
      </c>
      <c r="C70" s="202">
        <v>26.7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11.139239999999999</v>
      </c>
      <c r="J70" s="21">
        <f t="shared" si="22"/>
        <v>6.2291099999999995</v>
      </c>
      <c r="K70" s="21">
        <f t="shared" si="23"/>
        <v>8.0340299999999996</v>
      </c>
      <c r="L70" s="21">
        <f t="shared" si="24"/>
        <v>1.29762</v>
      </c>
      <c r="M70" s="157">
        <f t="shared" si="25"/>
        <v>26.7</v>
      </c>
      <c r="N70" s="22"/>
      <c r="P70" s="37">
        <f t="shared" si="17"/>
        <v>11.139239999999999</v>
      </c>
      <c r="Q70" s="37">
        <f t="shared" si="18"/>
        <v>6.2291099999999995</v>
      </c>
      <c r="R70" s="37">
        <f t="shared" si="19"/>
        <v>8.0340299999999996</v>
      </c>
      <c r="S70" s="37">
        <f t="shared" si="20"/>
        <v>1.29762</v>
      </c>
      <c r="T70" s="37">
        <f t="shared" si="26"/>
        <v>26.7</v>
      </c>
    </row>
    <row r="71" spans="1:20">
      <c r="A71" s="8" t="s">
        <v>113</v>
      </c>
      <c r="B71" s="202">
        <v>26.7</v>
      </c>
      <c r="C71" s="202">
        <v>25.7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10.72204</v>
      </c>
      <c r="J71" s="21">
        <f t="shared" si="22"/>
        <v>5.9958099999999988</v>
      </c>
      <c r="K71" s="21">
        <f t="shared" si="23"/>
        <v>7.7331300000000001</v>
      </c>
      <c r="L71" s="21">
        <f t="shared" si="24"/>
        <v>1.24902</v>
      </c>
      <c r="M71" s="157">
        <f t="shared" si="25"/>
        <v>25.7</v>
      </c>
      <c r="N71" s="22"/>
      <c r="P71" s="37">
        <f t="shared" si="17"/>
        <v>10.72204</v>
      </c>
      <c r="Q71" s="37">
        <f t="shared" si="18"/>
        <v>5.9958099999999988</v>
      </c>
      <c r="R71" s="37">
        <f t="shared" si="19"/>
        <v>7.7331300000000001</v>
      </c>
      <c r="S71" s="37">
        <f t="shared" si="20"/>
        <v>1.24902</v>
      </c>
      <c r="T71" s="37">
        <f t="shared" si="26"/>
        <v>25.7</v>
      </c>
    </row>
    <row r="72" spans="1:20">
      <c r="A72" s="8" t="s">
        <v>114</v>
      </c>
      <c r="B72" s="202">
        <v>25.7</v>
      </c>
      <c r="C72" s="202">
        <v>25.7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10.72204</v>
      </c>
      <c r="J72" s="21">
        <f t="shared" si="22"/>
        <v>5.9958099999999988</v>
      </c>
      <c r="K72" s="21">
        <f t="shared" si="23"/>
        <v>7.7331300000000001</v>
      </c>
      <c r="L72" s="21">
        <f t="shared" si="24"/>
        <v>1.24902</v>
      </c>
      <c r="M72" s="157">
        <f t="shared" si="25"/>
        <v>25.7</v>
      </c>
      <c r="N72" s="22"/>
      <c r="P72" s="37">
        <f t="shared" si="17"/>
        <v>10.72204</v>
      </c>
      <c r="Q72" s="37">
        <f t="shared" si="18"/>
        <v>5.9958099999999988</v>
      </c>
      <c r="R72" s="37">
        <f t="shared" si="19"/>
        <v>7.7331300000000001</v>
      </c>
      <c r="S72" s="37">
        <f t="shared" si="20"/>
        <v>1.24902</v>
      </c>
      <c r="T72" s="37">
        <f t="shared" si="26"/>
        <v>25.7</v>
      </c>
    </row>
    <row r="73" spans="1:20">
      <c r="A73" s="8" t="s">
        <v>115</v>
      </c>
      <c r="B73" s="202">
        <v>25.7</v>
      </c>
      <c r="C73" s="202">
        <v>25.7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10.72204</v>
      </c>
      <c r="J73" s="21">
        <f t="shared" si="22"/>
        <v>5.9958099999999988</v>
      </c>
      <c r="K73" s="21">
        <f t="shared" si="23"/>
        <v>7.7331300000000001</v>
      </c>
      <c r="L73" s="21">
        <f t="shared" si="24"/>
        <v>1.24902</v>
      </c>
      <c r="M73" s="157">
        <f t="shared" si="25"/>
        <v>25.7</v>
      </c>
      <c r="N73" s="22"/>
      <c r="P73" s="37">
        <f t="shared" si="17"/>
        <v>10.72204</v>
      </c>
      <c r="Q73" s="37">
        <f t="shared" si="18"/>
        <v>5.9958099999999988</v>
      </c>
      <c r="R73" s="37">
        <f t="shared" si="19"/>
        <v>7.7331300000000001</v>
      </c>
      <c r="S73" s="37">
        <f t="shared" si="20"/>
        <v>1.24902</v>
      </c>
      <c r="T73" s="37">
        <f t="shared" si="26"/>
        <v>25.7</v>
      </c>
    </row>
    <row r="74" spans="1:20">
      <c r="A74" s="8" t="s">
        <v>116</v>
      </c>
      <c r="B74" s="202">
        <v>26.5</v>
      </c>
      <c r="C74" s="202">
        <v>26.5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11.0558</v>
      </c>
      <c r="J74" s="21">
        <f t="shared" si="22"/>
        <v>6.1824500000000002</v>
      </c>
      <c r="K74" s="21">
        <f t="shared" si="23"/>
        <v>7.9738499999999997</v>
      </c>
      <c r="L74" s="21">
        <f t="shared" si="24"/>
        <v>1.2879000000000003</v>
      </c>
      <c r="M74" s="157">
        <f t="shared" si="25"/>
        <v>26.5</v>
      </c>
      <c r="N74" s="22"/>
      <c r="P74" s="37">
        <f t="shared" si="17"/>
        <v>11.0558</v>
      </c>
      <c r="Q74" s="37">
        <f t="shared" si="18"/>
        <v>6.1824500000000002</v>
      </c>
      <c r="R74" s="37">
        <f t="shared" si="19"/>
        <v>7.9738499999999997</v>
      </c>
      <c r="S74" s="37">
        <f t="shared" si="20"/>
        <v>1.2879000000000003</v>
      </c>
      <c r="T74" s="37">
        <f t="shared" si="26"/>
        <v>26.5</v>
      </c>
    </row>
    <row r="75" spans="1:20">
      <c r="A75" s="8" t="s">
        <v>117</v>
      </c>
      <c r="B75" s="202">
        <v>26.5</v>
      </c>
      <c r="C75" s="202">
        <v>26.5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11.0558</v>
      </c>
      <c r="J75" s="21">
        <f t="shared" si="22"/>
        <v>6.1824500000000002</v>
      </c>
      <c r="K75" s="21">
        <f t="shared" si="23"/>
        <v>7.9738499999999997</v>
      </c>
      <c r="L75" s="21">
        <f t="shared" si="24"/>
        <v>1.2879000000000003</v>
      </c>
      <c r="M75" s="157">
        <f t="shared" si="25"/>
        <v>26.5</v>
      </c>
      <c r="N75" s="22"/>
      <c r="P75" s="37">
        <f t="shared" si="17"/>
        <v>11.0558</v>
      </c>
      <c r="Q75" s="37">
        <f t="shared" si="18"/>
        <v>6.1824500000000002</v>
      </c>
      <c r="R75" s="37">
        <f t="shared" si="19"/>
        <v>7.9738499999999997</v>
      </c>
      <c r="S75" s="37">
        <f t="shared" si="20"/>
        <v>1.2879000000000003</v>
      </c>
      <c r="T75" s="37">
        <f t="shared" si="26"/>
        <v>26.5</v>
      </c>
    </row>
    <row r="76" spans="1:20">
      <c r="A76" s="8" t="s">
        <v>118</v>
      </c>
      <c r="B76" s="202">
        <v>26.5</v>
      </c>
      <c r="C76" s="202">
        <v>26.5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11.0558</v>
      </c>
      <c r="J76" s="21">
        <f t="shared" si="22"/>
        <v>6.1824500000000002</v>
      </c>
      <c r="K76" s="21">
        <f t="shared" si="23"/>
        <v>7.9738499999999997</v>
      </c>
      <c r="L76" s="21">
        <f t="shared" si="24"/>
        <v>1.2879000000000003</v>
      </c>
      <c r="M76" s="157">
        <f t="shared" si="25"/>
        <v>26.5</v>
      </c>
      <c r="N76" s="22"/>
      <c r="P76" s="37">
        <f t="shared" si="17"/>
        <v>11.0558</v>
      </c>
      <c r="Q76" s="37">
        <f t="shared" si="18"/>
        <v>6.1824500000000002</v>
      </c>
      <c r="R76" s="37">
        <f t="shared" si="19"/>
        <v>7.9738499999999997</v>
      </c>
      <c r="S76" s="37">
        <f t="shared" si="20"/>
        <v>1.2879000000000003</v>
      </c>
      <c r="T76" s="37">
        <f t="shared" si="26"/>
        <v>26.5</v>
      </c>
    </row>
    <row r="77" spans="1:20">
      <c r="A77" s="8" t="s">
        <v>119</v>
      </c>
      <c r="B77" s="202">
        <v>26.5</v>
      </c>
      <c r="C77" s="202">
        <v>26.5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11.0558</v>
      </c>
      <c r="J77" s="21">
        <f t="shared" si="22"/>
        <v>6.1824500000000002</v>
      </c>
      <c r="K77" s="21">
        <f t="shared" si="23"/>
        <v>7.9738499999999997</v>
      </c>
      <c r="L77" s="21">
        <f t="shared" si="24"/>
        <v>1.2879000000000003</v>
      </c>
      <c r="M77" s="157">
        <f t="shared" si="25"/>
        <v>26.5</v>
      </c>
      <c r="N77" s="22"/>
      <c r="P77" s="37">
        <f t="shared" si="17"/>
        <v>11.0558</v>
      </c>
      <c r="Q77" s="37">
        <f t="shared" si="18"/>
        <v>6.1824500000000002</v>
      </c>
      <c r="R77" s="37">
        <f t="shared" si="19"/>
        <v>7.9738499999999997</v>
      </c>
      <c r="S77" s="37">
        <f t="shared" si="20"/>
        <v>1.2879000000000003</v>
      </c>
      <c r="T77" s="37">
        <f t="shared" si="26"/>
        <v>26.5</v>
      </c>
    </row>
    <row r="78" spans="1:20">
      <c r="A78" s="8" t="s">
        <v>120</v>
      </c>
      <c r="B78" s="202">
        <v>26.5</v>
      </c>
      <c r="C78" s="202">
        <v>26.5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11.0558</v>
      </c>
      <c r="J78" s="21">
        <f t="shared" si="22"/>
        <v>6.1824500000000002</v>
      </c>
      <c r="K78" s="21">
        <f t="shared" si="23"/>
        <v>7.9738499999999997</v>
      </c>
      <c r="L78" s="21">
        <f t="shared" si="24"/>
        <v>1.2879000000000003</v>
      </c>
      <c r="M78" s="157">
        <f t="shared" si="25"/>
        <v>26.5</v>
      </c>
      <c r="N78" s="22"/>
      <c r="P78" s="37">
        <f t="shared" si="17"/>
        <v>11.0558</v>
      </c>
      <c r="Q78" s="37">
        <f t="shared" si="18"/>
        <v>6.1824500000000002</v>
      </c>
      <c r="R78" s="37">
        <f t="shared" si="19"/>
        <v>7.9738499999999997</v>
      </c>
      <c r="S78" s="37">
        <f t="shared" si="20"/>
        <v>1.2879000000000003</v>
      </c>
      <c r="T78" s="37">
        <f t="shared" si="26"/>
        <v>26.5</v>
      </c>
    </row>
    <row r="79" spans="1:20">
      <c r="A79" s="8" t="s">
        <v>121</v>
      </c>
      <c r="B79" s="202">
        <v>26.5</v>
      </c>
      <c r="C79" s="202">
        <v>26.5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11.0558</v>
      </c>
      <c r="J79" s="21">
        <f t="shared" si="22"/>
        <v>6.1824500000000002</v>
      </c>
      <c r="K79" s="21">
        <f t="shared" si="23"/>
        <v>7.9738499999999997</v>
      </c>
      <c r="L79" s="21">
        <f t="shared" si="24"/>
        <v>1.2879000000000003</v>
      </c>
      <c r="M79" s="157">
        <f t="shared" si="25"/>
        <v>26.5</v>
      </c>
      <c r="N79" s="22"/>
      <c r="P79" s="37">
        <f t="shared" si="17"/>
        <v>11.0558</v>
      </c>
      <c r="Q79" s="37">
        <f t="shared" si="18"/>
        <v>6.1824500000000002</v>
      </c>
      <c r="R79" s="37">
        <f t="shared" si="19"/>
        <v>7.9738499999999997</v>
      </c>
      <c r="S79" s="37">
        <f t="shared" si="20"/>
        <v>1.2879000000000003</v>
      </c>
      <c r="T79" s="37">
        <f t="shared" si="26"/>
        <v>26.5</v>
      </c>
    </row>
    <row r="80" spans="1:20">
      <c r="A80" s="8" t="s">
        <v>122</v>
      </c>
      <c r="B80" s="202">
        <v>26.5</v>
      </c>
      <c r="C80" s="202">
        <v>26.5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11.0558</v>
      </c>
      <c r="J80" s="21">
        <f t="shared" si="22"/>
        <v>6.1824500000000002</v>
      </c>
      <c r="K80" s="21">
        <f t="shared" si="23"/>
        <v>7.9738499999999997</v>
      </c>
      <c r="L80" s="21">
        <f t="shared" si="24"/>
        <v>1.2879000000000003</v>
      </c>
      <c r="M80" s="157">
        <f t="shared" si="25"/>
        <v>26.5</v>
      </c>
      <c r="N80" s="22"/>
      <c r="P80" s="37">
        <f t="shared" si="17"/>
        <v>11.0558</v>
      </c>
      <c r="Q80" s="37">
        <f t="shared" si="18"/>
        <v>6.1824500000000002</v>
      </c>
      <c r="R80" s="37">
        <f t="shared" si="19"/>
        <v>7.9738499999999997</v>
      </c>
      <c r="S80" s="37">
        <f t="shared" si="20"/>
        <v>1.2879000000000003</v>
      </c>
      <c r="T80" s="37">
        <f t="shared" si="26"/>
        <v>26.5</v>
      </c>
    </row>
    <row r="81" spans="1:20">
      <c r="A81" s="8" t="s">
        <v>123</v>
      </c>
      <c r="B81" s="202">
        <v>26.5</v>
      </c>
      <c r="C81" s="202">
        <v>26.5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11.0558</v>
      </c>
      <c r="J81" s="21">
        <f t="shared" si="22"/>
        <v>6.1824500000000002</v>
      </c>
      <c r="K81" s="21">
        <f t="shared" si="23"/>
        <v>7.9738499999999997</v>
      </c>
      <c r="L81" s="21">
        <f t="shared" si="24"/>
        <v>1.2879000000000003</v>
      </c>
      <c r="M81" s="157">
        <f t="shared" si="25"/>
        <v>26.5</v>
      </c>
      <c r="N81" s="22"/>
      <c r="P81" s="37">
        <f t="shared" si="17"/>
        <v>11.0558</v>
      </c>
      <c r="Q81" s="37">
        <f t="shared" si="18"/>
        <v>6.1824500000000002</v>
      </c>
      <c r="R81" s="37">
        <f t="shared" si="19"/>
        <v>7.9738499999999997</v>
      </c>
      <c r="S81" s="37">
        <f t="shared" si="20"/>
        <v>1.2879000000000003</v>
      </c>
      <c r="T81" s="37">
        <f t="shared" si="26"/>
        <v>26.5</v>
      </c>
    </row>
    <row r="82" spans="1:20">
      <c r="A82" s="8" t="s">
        <v>124</v>
      </c>
      <c r="B82" s="202">
        <v>26.5</v>
      </c>
      <c r="C82" s="202">
        <v>26.5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11.0558</v>
      </c>
      <c r="J82" s="21">
        <f t="shared" si="22"/>
        <v>6.1824500000000002</v>
      </c>
      <c r="K82" s="21">
        <f t="shared" si="23"/>
        <v>7.9738499999999997</v>
      </c>
      <c r="L82" s="21">
        <f t="shared" si="24"/>
        <v>1.2879000000000003</v>
      </c>
      <c r="M82" s="157">
        <f t="shared" si="25"/>
        <v>26.5</v>
      </c>
      <c r="N82" s="22"/>
      <c r="P82" s="37">
        <f t="shared" si="17"/>
        <v>11.0558</v>
      </c>
      <c r="Q82" s="37">
        <f t="shared" si="18"/>
        <v>6.1824500000000002</v>
      </c>
      <c r="R82" s="37">
        <f t="shared" si="19"/>
        <v>7.9738499999999997</v>
      </c>
      <c r="S82" s="37">
        <f t="shared" si="20"/>
        <v>1.2879000000000003</v>
      </c>
      <c r="T82" s="37">
        <f t="shared" si="26"/>
        <v>26.5</v>
      </c>
    </row>
    <row r="83" spans="1:20">
      <c r="A83" s="8" t="s">
        <v>125</v>
      </c>
      <c r="B83" s="202">
        <v>26.5</v>
      </c>
      <c r="C83" s="202">
        <v>26.5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11.0558</v>
      </c>
      <c r="J83" s="21">
        <f t="shared" si="22"/>
        <v>6.1824500000000002</v>
      </c>
      <c r="K83" s="21">
        <f t="shared" si="23"/>
        <v>7.9738499999999997</v>
      </c>
      <c r="L83" s="21">
        <f t="shared" si="24"/>
        <v>1.2879000000000003</v>
      </c>
      <c r="M83" s="157">
        <f t="shared" si="25"/>
        <v>26.5</v>
      </c>
      <c r="N83" s="22"/>
      <c r="P83" s="37">
        <f t="shared" si="17"/>
        <v>11.0558</v>
      </c>
      <c r="Q83" s="37">
        <f t="shared" si="18"/>
        <v>6.1824500000000002</v>
      </c>
      <c r="R83" s="37">
        <f t="shared" si="19"/>
        <v>7.9738499999999997</v>
      </c>
      <c r="S83" s="37">
        <f t="shared" si="20"/>
        <v>1.2879000000000003</v>
      </c>
      <c r="T83" s="37">
        <f t="shared" si="26"/>
        <v>26.5</v>
      </c>
    </row>
    <row r="84" spans="1:20">
      <c r="A84" s="8" t="s">
        <v>126</v>
      </c>
      <c r="B84" s="202">
        <v>25.6</v>
      </c>
      <c r="C84" s="202">
        <v>25.6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10.68032</v>
      </c>
      <c r="J84" s="21">
        <f t="shared" si="22"/>
        <v>5.9724799999999991</v>
      </c>
      <c r="K84" s="21">
        <f t="shared" si="23"/>
        <v>7.7030400000000006</v>
      </c>
      <c r="L84" s="21">
        <f t="shared" si="24"/>
        <v>1.2441600000000002</v>
      </c>
      <c r="M84" s="157">
        <f t="shared" si="25"/>
        <v>25.6</v>
      </c>
      <c r="N84" s="22"/>
      <c r="P84" s="37">
        <f t="shared" si="17"/>
        <v>10.68032</v>
      </c>
      <c r="Q84" s="37">
        <f t="shared" si="18"/>
        <v>5.9724799999999991</v>
      </c>
      <c r="R84" s="37">
        <f t="shared" si="19"/>
        <v>7.7030400000000006</v>
      </c>
      <c r="S84" s="37">
        <f t="shared" si="20"/>
        <v>1.2441600000000002</v>
      </c>
      <c r="T84" s="37">
        <f t="shared" si="26"/>
        <v>25.6</v>
      </c>
    </row>
    <row r="85" spans="1:20">
      <c r="A85" s="8" t="s">
        <v>127</v>
      </c>
      <c r="B85" s="202">
        <v>25.6</v>
      </c>
      <c r="C85" s="202">
        <v>25.6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10.68032</v>
      </c>
      <c r="J85" s="21">
        <f t="shared" si="22"/>
        <v>5.9724799999999991</v>
      </c>
      <c r="K85" s="21">
        <f t="shared" si="23"/>
        <v>7.7030400000000006</v>
      </c>
      <c r="L85" s="21">
        <f t="shared" si="24"/>
        <v>1.2441600000000002</v>
      </c>
      <c r="M85" s="157">
        <f t="shared" si="25"/>
        <v>25.6</v>
      </c>
      <c r="N85" s="22"/>
      <c r="P85" s="37">
        <f t="shared" si="17"/>
        <v>10.68032</v>
      </c>
      <c r="Q85" s="37">
        <f t="shared" si="18"/>
        <v>5.9724799999999991</v>
      </c>
      <c r="R85" s="37">
        <f t="shared" si="19"/>
        <v>7.7030400000000006</v>
      </c>
      <c r="S85" s="37">
        <f t="shared" si="20"/>
        <v>1.2441600000000002</v>
      </c>
      <c r="T85" s="37">
        <f t="shared" si="26"/>
        <v>25.6</v>
      </c>
    </row>
    <row r="86" spans="1:20">
      <c r="A86" s="8" t="s">
        <v>128</v>
      </c>
      <c r="B86" s="202">
        <v>25.6</v>
      </c>
      <c r="C86" s="202">
        <v>25.6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10.68032</v>
      </c>
      <c r="J86" s="21">
        <f t="shared" si="22"/>
        <v>5.9724799999999991</v>
      </c>
      <c r="K86" s="21">
        <f t="shared" si="23"/>
        <v>7.7030400000000006</v>
      </c>
      <c r="L86" s="21">
        <f t="shared" si="24"/>
        <v>1.2441600000000002</v>
      </c>
      <c r="M86" s="157">
        <f t="shared" si="25"/>
        <v>25.6</v>
      </c>
      <c r="N86" s="22"/>
      <c r="P86" s="37">
        <f t="shared" si="17"/>
        <v>10.68032</v>
      </c>
      <c r="Q86" s="37">
        <f t="shared" si="18"/>
        <v>5.9724799999999991</v>
      </c>
      <c r="R86" s="37">
        <f t="shared" si="19"/>
        <v>7.7030400000000006</v>
      </c>
      <c r="S86" s="37">
        <f t="shared" si="20"/>
        <v>1.2441600000000002</v>
      </c>
      <c r="T86" s="37">
        <f t="shared" si="26"/>
        <v>25.6</v>
      </c>
    </row>
    <row r="87" spans="1:20">
      <c r="A87" s="8" t="s">
        <v>129</v>
      </c>
      <c r="B87" s="202">
        <v>25.6</v>
      </c>
      <c r="C87" s="202">
        <v>25.6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10.68032</v>
      </c>
      <c r="J87" s="21">
        <f t="shared" si="22"/>
        <v>5.9724799999999991</v>
      </c>
      <c r="K87" s="21">
        <f t="shared" si="23"/>
        <v>7.7030400000000006</v>
      </c>
      <c r="L87" s="21">
        <f t="shared" si="24"/>
        <v>1.2441600000000002</v>
      </c>
      <c r="M87" s="157">
        <f t="shared" si="25"/>
        <v>25.6</v>
      </c>
      <c r="N87" s="22"/>
      <c r="P87" s="37">
        <f t="shared" si="17"/>
        <v>10.68032</v>
      </c>
      <c r="Q87" s="37">
        <f t="shared" si="18"/>
        <v>5.9724799999999991</v>
      </c>
      <c r="R87" s="37">
        <f t="shared" si="19"/>
        <v>7.7030400000000006</v>
      </c>
      <c r="S87" s="37">
        <f t="shared" si="20"/>
        <v>1.2441600000000002</v>
      </c>
      <c r="T87" s="37">
        <f t="shared" si="26"/>
        <v>25.6</v>
      </c>
    </row>
    <row r="88" spans="1:20">
      <c r="A88" s="8" t="s">
        <v>130</v>
      </c>
      <c r="B88" s="202">
        <v>25.6</v>
      </c>
      <c r="C88" s="202">
        <v>25.6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10.68032</v>
      </c>
      <c r="J88" s="21">
        <f t="shared" si="22"/>
        <v>5.9724799999999991</v>
      </c>
      <c r="K88" s="21">
        <f t="shared" si="23"/>
        <v>7.7030400000000006</v>
      </c>
      <c r="L88" s="21">
        <f t="shared" si="24"/>
        <v>1.2441600000000002</v>
      </c>
      <c r="M88" s="157">
        <f t="shared" si="25"/>
        <v>25.6</v>
      </c>
      <c r="N88" s="22"/>
      <c r="P88" s="37">
        <f t="shared" si="17"/>
        <v>10.68032</v>
      </c>
      <c r="Q88" s="37">
        <f t="shared" si="18"/>
        <v>5.9724799999999991</v>
      </c>
      <c r="R88" s="37">
        <f t="shared" si="19"/>
        <v>7.7030400000000006</v>
      </c>
      <c r="S88" s="37">
        <f t="shared" si="20"/>
        <v>1.2441600000000002</v>
      </c>
      <c r="T88" s="37">
        <f t="shared" si="26"/>
        <v>25.6</v>
      </c>
    </row>
    <row r="89" spans="1:20">
      <c r="A89" s="8" t="s">
        <v>131</v>
      </c>
      <c r="B89" s="202">
        <v>25.6</v>
      </c>
      <c r="C89" s="202">
        <v>25.6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10.68032</v>
      </c>
      <c r="J89" s="21">
        <f t="shared" si="22"/>
        <v>5.9724799999999991</v>
      </c>
      <c r="K89" s="21">
        <f t="shared" si="23"/>
        <v>7.7030400000000006</v>
      </c>
      <c r="L89" s="21">
        <f t="shared" si="24"/>
        <v>1.2441600000000002</v>
      </c>
      <c r="M89" s="157">
        <f t="shared" si="25"/>
        <v>25.6</v>
      </c>
      <c r="N89" s="22"/>
      <c r="P89" s="37">
        <f t="shared" si="17"/>
        <v>10.68032</v>
      </c>
      <c r="Q89" s="37">
        <f t="shared" si="18"/>
        <v>5.9724799999999991</v>
      </c>
      <c r="R89" s="37">
        <f t="shared" si="19"/>
        <v>7.7030400000000006</v>
      </c>
      <c r="S89" s="37">
        <f t="shared" si="20"/>
        <v>1.2441600000000002</v>
      </c>
      <c r="T89" s="37">
        <f t="shared" si="26"/>
        <v>25.6</v>
      </c>
    </row>
    <row r="90" spans="1:20">
      <c r="A90" s="8" t="s">
        <v>132</v>
      </c>
      <c r="B90" s="202">
        <v>25.6</v>
      </c>
      <c r="C90" s="202">
        <v>25.6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10.68032</v>
      </c>
      <c r="J90" s="21">
        <f t="shared" si="22"/>
        <v>5.9724799999999991</v>
      </c>
      <c r="K90" s="21">
        <f t="shared" si="23"/>
        <v>7.7030400000000006</v>
      </c>
      <c r="L90" s="21">
        <f t="shared" si="24"/>
        <v>1.2441600000000002</v>
      </c>
      <c r="M90" s="157">
        <f t="shared" si="25"/>
        <v>25.6</v>
      </c>
      <c r="N90" s="22"/>
      <c r="P90" s="37">
        <f t="shared" si="17"/>
        <v>10.68032</v>
      </c>
      <c r="Q90" s="37">
        <f t="shared" si="18"/>
        <v>5.9724799999999991</v>
      </c>
      <c r="R90" s="37">
        <f t="shared" si="19"/>
        <v>7.7030400000000006</v>
      </c>
      <c r="S90" s="37">
        <f t="shared" si="20"/>
        <v>1.2441600000000002</v>
      </c>
      <c r="T90" s="37">
        <f t="shared" si="26"/>
        <v>25.6</v>
      </c>
    </row>
    <row r="91" spans="1:20">
      <c r="A91" s="8" t="s">
        <v>133</v>
      </c>
      <c r="B91" s="202">
        <v>25.6</v>
      </c>
      <c r="C91" s="202">
        <v>25.6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10.68032</v>
      </c>
      <c r="J91" s="21">
        <f t="shared" si="22"/>
        <v>5.9724799999999991</v>
      </c>
      <c r="K91" s="21">
        <f t="shared" si="23"/>
        <v>7.7030400000000006</v>
      </c>
      <c r="L91" s="21">
        <f t="shared" si="24"/>
        <v>1.2441600000000002</v>
      </c>
      <c r="M91" s="157">
        <f t="shared" si="25"/>
        <v>25.6</v>
      </c>
      <c r="N91" s="22"/>
      <c r="P91" s="37">
        <f t="shared" si="17"/>
        <v>10.68032</v>
      </c>
      <c r="Q91" s="37">
        <f t="shared" si="18"/>
        <v>5.9724799999999991</v>
      </c>
      <c r="R91" s="37">
        <f t="shared" si="19"/>
        <v>7.7030400000000006</v>
      </c>
      <c r="S91" s="37">
        <f t="shared" si="20"/>
        <v>1.2441600000000002</v>
      </c>
      <c r="T91" s="37">
        <f t="shared" si="26"/>
        <v>25.6</v>
      </c>
    </row>
    <row r="92" spans="1:20">
      <c r="A92" s="8" t="s">
        <v>134</v>
      </c>
      <c r="B92" s="202">
        <v>25.6</v>
      </c>
      <c r="C92" s="202">
        <v>25.6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10.68032</v>
      </c>
      <c r="J92" s="21">
        <f t="shared" si="22"/>
        <v>5.9724799999999991</v>
      </c>
      <c r="K92" s="21">
        <f t="shared" si="23"/>
        <v>7.7030400000000006</v>
      </c>
      <c r="L92" s="21">
        <f t="shared" si="24"/>
        <v>1.2441600000000002</v>
      </c>
      <c r="M92" s="157">
        <f t="shared" si="25"/>
        <v>25.6</v>
      </c>
      <c r="N92" s="22"/>
      <c r="P92" s="37">
        <f t="shared" si="17"/>
        <v>10.68032</v>
      </c>
      <c r="Q92" s="37">
        <f t="shared" si="18"/>
        <v>5.9724799999999991</v>
      </c>
      <c r="R92" s="37">
        <f t="shared" si="19"/>
        <v>7.7030400000000006</v>
      </c>
      <c r="S92" s="37">
        <f t="shared" si="20"/>
        <v>1.2441600000000002</v>
      </c>
      <c r="T92" s="37">
        <f t="shared" si="26"/>
        <v>25.6</v>
      </c>
    </row>
    <row r="93" spans="1:20">
      <c r="A93" s="8" t="s">
        <v>135</v>
      </c>
      <c r="B93" s="202">
        <v>25.6</v>
      </c>
      <c r="C93" s="202">
        <v>25.6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10.68032</v>
      </c>
      <c r="J93" s="21">
        <f t="shared" si="22"/>
        <v>5.9724799999999991</v>
      </c>
      <c r="K93" s="21">
        <f t="shared" si="23"/>
        <v>7.7030400000000006</v>
      </c>
      <c r="L93" s="21">
        <f t="shared" si="24"/>
        <v>1.2441600000000002</v>
      </c>
      <c r="M93" s="157">
        <f t="shared" si="25"/>
        <v>25.6</v>
      </c>
      <c r="N93" s="22"/>
      <c r="P93" s="37">
        <f t="shared" si="17"/>
        <v>10.68032</v>
      </c>
      <c r="Q93" s="37">
        <f t="shared" si="18"/>
        <v>5.9724799999999991</v>
      </c>
      <c r="R93" s="37">
        <f t="shared" si="19"/>
        <v>7.7030400000000006</v>
      </c>
      <c r="S93" s="37">
        <f t="shared" si="20"/>
        <v>1.2441600000000002</v>
      </c>
      <c r="T93" s="37">
        <f t="shared" si="26"/>
        <v>25.6</v>
      </c>
    </row>
    <row r="94" spans="1:20">
      <c r="A94" s="8" t="s">
        <v>136</v>
      </c>
      <c r="B94" s="202">
        <v>25.6</v>
      </c>
      <c r="C94" s="202">
        <v>25.6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10.68032</v>
      </c>
      <c r="J94" s="21">
        <f t="shared" si="22"/>
        <v>5.9724799999999991</v>
      </c>
      <c r="K94" s="21">
        <f t="shared" si="23"/>
        <v>7.7030400000000006</v>
      </c>
      <c r="L94" s="21">
        <f t="shared" si="24"/>
        <v>1.2441600000000002</v>
      </c>
      <c r="M94" s="157">
        <f t="shared" si="25"/>
        <v>25.6</v>
      </c>
      <c r="N94" s="22"/>
      <c r="P94" s="37">
        <f t="shared" si="17"/>
        <v>10.68032</v>
      </c>
      <c r="Q94" s="37">
        <f t="shared" si="18"/>
        <v>5.9724799999999991</v>
      </c>
      <c r="R94" s="37">
        <f t="shared" si="19"/>
        <v>7.7030400000000006</v>
      </c>
      <c r="S94" s="37">
        <f t="shared" si="20"/>
        <v>1.2441600000000002</v>
      </c>
      <c r="T94" s="37">
        <f t="shared" si="26"/>
        <v>25.6</v>
      </c>
    </row>
    <row r="95" spans="1:20">
      <c r="A95" s="8" t="s">
        <v>137</v>
      </c>
      <c r="B95" s="202">
        <v>25.6</v>
      </c>
      <c r="C95" s="202">
        <v>25.6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10.68032</v>
      </c>
      <c r="J95" s="21">
        <f t="shared" si="22"/>
        <v>5.9724799999999991</v>
      </c>
      <c r="K95" s="21">
        <f t="shared" si="23"/>
        <v>7.7030400000000006</v>
      </c>
      <c r="L95" s="21">
        <f t="shared" si="24"/>
        <v>1.2441600000000002</v>
      </c>
      <c r="M95" s="157">
        <f t="shared" si="25"/>
        <v>25.6</v>
      </c>
      <c r="N95" s="22"/>
      <c r="P95" s="37">
        <f t="shared" si="17"/>
        <v>10.68032</v>
      </c>
      <c r="Q95" s="37">
        <f t="shared" si="18"/>
        <v>5.9724799999999991</v>
      </c>
      <c r="R95" s="37">
        <f t="shared" si="19"/>
        <v>7.7030400000000006</v>
      </c>
      <c r="S95" s="37">
        <f t="shared" si="20"/>
        <v>1.2441600000000002</v>
      </c>
      <c r="T95" s="37">
        <f t="shared" si="26"/>
        <v>25.6</v>
      </c>
    </row>
    <row r="96" spans="1:20">
      <c r="A96" s="8" t="s">
        <v>138</v>
      </c>
      <c r="B96" s="202">
        <v>25.6</v>
      </c>
      <c r="C96" s="202">
        <v>25.6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10.68032</v>
      </c>
      <c r="J96" s="21">
        <f t="shared" si="22"/>
        <v>5.9724799999999991</v>
      </c>
      <c r="K96" s="21">
        <f t="shared" si="23"/>
        <v>7.7030400000000006</v>
      </c>
      <c r="L96" s="21">
        <f t="shared" si="24"/>
        <v>1.2441600000000002</v>
      </c>
      <c r="M96" s="157">
        <f t="shared" si="25"/>
        <v>25.6</v>
      </c>
      <c r="N96" s="22"/>
      <c r="P96" s="37">
        <f t="shared" si="17"/>
        <v>10.68032</v>
      </c>
      <c r="Q96" s="37">
        <f t="shared" si="18"/>
        <v>5.9724799999999991</v>
      </c>
      <c r="R96" s="37">
        <f t="shared" si="19"/>
        <v>7.7030400000000006</v>
      </c>
      <c r="S96" s="37">
        <f t="shared" si="20"/>
        <v>1.2441600000000002</v>
      </c>
      <c r="T96" s="37">
        <f t="shared" si="26"/>
        <v>25.6</v>
      </c>
    </row>
    <row r="97" spans="1:23">
      <c r="A97" s="8" t="s">
        <v>139</v>
      </c>
      <c r="B97" s="202">
        <v>25.6</v>
      </c>
      <c r="C97" s="202">
        <v>25.6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10.68032</v>
      </c>
      <c r="J97" s="21">
        <f t="shared" si="22"/>
        <v>5.9724799999999991</v>
      </c>
      <c r="K97" s="21">
        <f t="shared" si="23"/>
        <v>7.7030400000000006</v>
      </c>
      <c r="L97" s="21">
        <f t="shared" si="24"/>
        <v>1.2441600000000002</v>
      </c>
      <c r="M97" s="157">
        <f t="shared" si="25"/>
        <v>25.6</v>
      </c>
      <c r="N97" s="22"/>
      <c r="P97" s="37">
        <f t="shared" si="17"/>
        <v>10.68032</v>
      </c>
      <c r="Q97" s="37">
        <f t="shared" si="18"/>
        <v>5.9724799999999991</v>
      </c>
      <c r="R97" s="37">
        <f t="shared" si="19"/>
        <v>7.7030400000000006</v>
      </c>
      <c r="S97" s="37">
        <f t="shared" si="20"/>
        <v>1.2441600000000002</v>
      </c>
      <c r="T97" s="37">
        <f t="shared" si="26"/>
        <v>25.6</v>
      </c>
    </row>
    <row r="98" spans="1:23" ht="15.75" thickBot="1">
      <c r="A98" s="8" t="s">
        <v>140</v>
      </c>
      <c r="B98" s="202">
        <v>25.6</v>
      </c>
      <c r="C98" s="202">
        <v>25.6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10.68032</v>
      </c>
      <c r="J98" s="21">
        <f t="shared" si="22"/>
        <v>5.9724799999999991</v>
      </c>
      <c r="K98" s="21">
        <f t="shared" si="23"/>
        <v>7.7030400000000006</v>
      </c>
      <c r="L98" s="21">
        <f t="shared" si="24"/>
        <v>1.2441600000000002</v>
      </c>
      <c r="M98" s="157">
        <f t="shared" si="25"/>
        <v>25.6</v>
      </c>
      <c r="N98" s="22"/>
      <c r="P98" s="37">
        <f t="shared" si="17"/>
        <v>10.68032</v>
      </c>
      <c r="Q98" s="37">
        <f t="shared" si="18"/>
        <v>5.9724799999999991</v>
      </c>
      <c r="R98" s="37">
        <f t="shared" si="19"/>
        <v>7.7030400000000006</v>
      </c>
      <c r="S98" s="37">
        <f t="shared" si="20"/>
        <v>1.2441600000000002</v>
      </c>
      <c r="T98" s="37">
        <f t="shared" si="26"/>
        <v>25.6</v>
      </c>
    </row>
    <row r="99" spans="1:23" ht="15.75" thickBot="1">
      <c r="A99" s="8" t="s">
        <v>171</v>
      </c>
      <c r="B99" s="20">
        <f t="shared" ref="B99:H99" si="27">SUM(B3:B98)/4000</f>
        <v>0.62692500000000018</v>
      </c>
      <c r="C99" s="20">
        <f t="shared" si="27"/>
        <v>0.6266750000000002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0.26144880999999975</v>
      </c>
      <c r="J99" s="158">
        <f t="shared" ref="J99:L99" si="28">SUM(J3:J98)/4000</f>
        <v>0.14620327750000001</v>
      </c>
      <c r="K99" s="158">
        <f t="shared" si="28"/>
        <v>0.18856650749999965</v>
      </c>
      <c r="L99" s="158">
        <f t="shared" si="28"/>
        <v>3.0456404999999947E-2</v>
      </c>
      <c r="M99" s="159">
        <f>SUM(M3:M98)/4000</f>
        <v>0.6266750000000002</v>
      </c>
      <c r="N99" s="23"/>
      <c r="P99" s="37">
        <f>SUM(P3:P98)/4000</f>
        <v>0.26144880999999975</v>
      </c>
      <c r="Q99" s="37">
        <f t="shared" ref="Q99:S99" si="29">SUM(Q3:Q98)/4000</f>
        <v>0.14620327750000001</v>
      </c>
      <c r="R99" s="37">
        <f t="shared" si="29"/>
        <v>0.18856650749999965</v>
      </c>
      <c r="S99" s="37">
        <f t="shared" si="29"/>
        <v>3.0456404999999947E-2</v>
      </c>
      <c r="T99" s="37">
        <f t="shared" si="26"/>
        <v>0.62667499999999932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-35</v>
      </c>
      <c r="P3" s="53">
        <v>-299</v>
      </c>
      <c r="Q3" s="53">
        <v>0</v>
      </c>
      <c r="R3" s="53">
        <v>0</v>
      </c>
      <c r="S3" s="72">
        <v>0</v>
      </c>
      <c r="U3" s="73">
        <v>-334</v>
      </c>
      <c r="V3" s="74">
        <v>0</v>
      </c>
      <c r="W3">
        <v>0</v>
      </c>
      <c r="X3">
        <v>-35</v>
      </c>
      <c r="Y3">
        <v>0</v>
      </c>
      <c r="Z3">
        <v>0</v>
      </c>
      <c r="AA3">
        <v>-299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0.14000000000000001</v>
      </c>
      <c r="N4" s="73">
        <v>0</v>
      </c>
      <c r="O4" s="46">
        <v>-50</v>
      </c>
      <c r="P4" s="46">
        <v>-314</v>
      </c>
      <c r="Q4" s="46">
        <v>0</v>
      </c>
      <c r="R4" s="46">
        <v>0</v>
      </c>
      <c r="S4" s="74">
        <v>0</v>
      </c>
      <c r="U4" s="73">
        <v>-364</v>
      </c>
      <c r="V4" s="74">
        <v>0.14000000000000001</v>
      </c>
      <c r="W4">
        <v>0</v>
      </c>
      <c r="X4">
        <v>-50</v>
      </c>
      <c r="Y4">
        <v>0</v>
      </c>
      <c r="Z4">
        <v>0.14000000000000001</v>
      </c>
      <c r="AA4">
        <v>-314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-60</v>
      </c>
      <c r="P5" s="46">
        <v>-328</v>
      </c>
      <c r="Q5" s="46">
        <v>0</v>
      </c>
      <c r="R5" s="46">
        <v>0</v>
      </c>
      <c r="S5" s="74">
        <v>0</v>
      </c>
      <c r="U5" s="73">
        <v>-388</v>
      </c>
      <c r="V5" s="74">
        <v>0</v>
      </c>
      <c r="W5">
        <v>0</v>
      </c>
      <c r="X5">
        <v>-60</v>
      </c>
      <c r="Y5">
        <v>0</v>
      </c>
      <c r="Z5">
        <v>0</v>
      </c>
      <c r="AA5">
        <v>-328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-85</v>
      </c>
      <c r="P6" s="46">
        <v>-343</v>
      </c>
      <c r="Q6" s="46">
        <v>0</v>
      </c>
      <c r="R6" s="46">
        <v>0</v>
      </c>
      <c r="S6" s="74">
        <v>0</v>
      </c>
      <c r="U6" s="73">
        <v>-428</v>
      </c>
      <c r="V6" s="74">
        <v>0</v>
      </c>
      <c r="W6">
        <v>0</v>
      </c>
      <c r="X6">
        <v>-85</v>
      </c>
      <c r="Y6">
        <v>0</v>
      </c>
      <c r="Z6">
        <v>0</v>
      </c>
      <c r="AA6">
        <v>-343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-29</v>
      </c>
      <c r="P7" s="46">
        <v>-356</v>
      </c>
      <c r="Q7" s="46">
        <v>0</v>
      </c>
      <c r="R7" s="46">
        <v>0</v>
      </c>
      <c r="S7" s="74">
        <v>0</v>
      </c>
      <c r="U7" s="73">
        <v>-385</v>
      </c>
      <c r="V7" s="74">
        <v>0</v>
      </c>
      <c r="W7">
        <v>0</v>
      </c>
      <c r="X7">
        <v>-29</v>
      </c>
      <c r="Y7">
        <v>0</v>
      </c>
      <c r="Z7">
        <v>0</v>
      </c>
      <c r="AA7">
        <v>-356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-26</v>
      </c>
      <c r="P8" s="46">
        <v>-118</v>
      </c>
      <c r="Q8" s="46">
        <v>0</v>
      </c>
      <c r="R8" s="46">
        <v>0</v>
      </c>
      <c r="S8" s="74">
        <v>0</v>
      </c>
      <c r="U8" s="73">
        <v>-144</v>
      </c>
      <c r="V8" s="74">
        <v>0</v>
      </c>
      <c r="W8">
        <v>0</v>
      </c>
      <c r="X8">
        <v>-26</v>
      </c>
      <c r="Y8">
        <v>0</v>
      </c>
      <c r="Z8">
        <v>0</v>
      </c>
      <c r="AA8">
        <v>-118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-29</v>
      </c>
      <c r="P9" s="46">
        <v>-129</v>
      </c>
      <c r="Q9" s="46">
        <v>0</v>
      </c>
      <c r="R9" s="46">
        <v>0</v>
      </c>
      <c r="S9" s="74">
        <v>0</v>
      </c>
      <c r="U9" s="73">
        <v>-158</v>
      </c>
      <c r="V9" s="74">
        <v>0</v>
      </c>
      <c r="W9">
        <v>0</v>
      </c>
      <c r="X9">
        <v>-29</v>
      </c>
      <c r="Y9">
        <v>0</v>
      </c>
      <c r="Z9">
        <v>0</v>
      </c>
      <c r="AA9">
        <v>-129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-44</v>
      </c>
      <c r="P10" s="46">
        <v>-140</v>
      </c>
      <c r="Q10" s="46">
        <v>0</v>
      </c>
      <c r="R10" s="46">
        <v>0</v>
      </c>
      <c r="S10" s="74">
        <v>0</v>
      </c>
      <c r="U10" s="73">
        <v>-184</v>
      </c>
      <c r="V10" s="74">
        <v>0</v>
      </c>
      <c r="W10">
        <v>0</v>
      </c>
      <c r="X10">
        <v>-44</v>
      </c>
      <c r="Y10">
        <v>0</v>
      </c>
      <c r="Z10">
        <v>0</v>
      </c>
      <c r="AA10">
        <v>-140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-51</v>
      </c>
      <c r="P11" s="46">
        <v>-154</v>
      </c>
      <c r="Q11" s="46">
        <v>0</v>
      </c>
      <c r="R11" s="46">
        <v>0</v>
      </c>
      <c r="S11" s="74">
        <v>0</v>
      </c>
      <c r="U11" s="73">
        <v>-205</v>
      </c>
      <c r="V11" s="74">
        <v>0</v>
      </c>
      <c r="W11">
        <v>0</v>
      </c>
      <c r="X11">
        <v>-51</v>
      </c>
      <c r="Y11">
        <v>0</v>
      </c>
      <c r="Z11">
        <v>0</v>
      </c>
      <c r="AA11">
        <v>-154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-46</v>
      </c>
      <c r="P12" s="46">
        <v>-169</v>
      </c>
      <c r="Q12" s="46">
        <v>0</v>
      </c>
      <c r="R12" s="46">
        <v>0</v>
      </c>
      <c r="S12" s="74">
        <v>0</v>
      </c>
      <c r="U12" s="73">
        <v>-215</v>
      </c>
      <c r="V12" s="74">
        <v>0</v>
      </c>
      <c r="W12">
        <v>0</v>
      </c>
      <c r="X12">
        <v>-46</v>
      </c>
      <c r="Y12">
        <v>0</v>
      </c>
      <c r="Z12">
        <v>0</v>
      </c>
      <c r="AA12">
        <v>-169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-41</v>
      </c>
      <c r="P13" s="46">
        <v>-178</v>
      </c>
      <c r="Q13" s="46">
        <v>0</v>
      </c>
      <c r="R13" s="46">
        <v>0</v>
      </c>
      <c r="S13" s="74">
        <v>0</v>
      </c>
      <c r="U13" s="73">
        <v>-219</v>
      </c>
      <c r="V13" s="74">
        <v>0</v>
      </c>
      <c r="W13">
        <v>0</v>
      </c>
      <c r="X13">
        <v>-41</v>
      </c>
      <c r="Y13">
        <v>0</v>
      </c>
      <c r="Z13">
        <v>0</v>
      </c>
      <c r="AA13">
        <v>-178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-91</v>
      </c>
      <c r="P14" s="46">
        <v>-189</v>
      </c>
      <c r="Q14" s="46">
        <v>0</v>
      </c>
      <c r="R14" s="46">
        <v>0</v>
      </c>
      <c r="S14" s="74">
        <v>0</v>
      </c>
      <c r="U14" s="73">
        <v>-280</v>
      </c>
      <c r="V14" s="74">
        <v>0</v>
      </c>
      <c r="W14">
        <v>0</v>
      </c>
      <c r="X14">
        <v>-91</v>
      </c>
      <c r="Y14">
        <v>0</v>
      </c>
      <c r="Z14">
        <v>0</v>
      </c>
      <c r="AA14">
        <v>-189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-86</v>
      </c>
      <c r="P15" s="46">
        <v>-202</v>
      </c>
      <c r="Q15" s="46">
        <v>0</v>
      </c>
      <c r="R15" s="46">
        <v>0</v>
      </c>
      <c r="S15" s="74">
        <v>0</v>
      </c>
      <c r="U15" s="73">
        <v>-288</v>
      </c>
      <c r="V15" s="74">
        <v>0</v>
      </c>
      <c r="W15">
        <v>0</v>
      </c>
      <c r="X15">
        <v>-86</v>
      </c>
      <c r="Y15">
        <v>0</v>
      </c>
      <c r="Z15">
        <v>0</v>
      </c>
      <c r="AA15">
        <v>-202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-96</v>
      </c>
      <c r="P16" s="46">
        <v>-209</v>
      </c>
      <c r="Q16" s="46">
        <v>0</v>
      </c>
      <c r="R16" s="46">
        <v>0</v>
      </c>
      <c r="S16" s="74">
        <v>0</v>
      </c>
      <c r="U16" s="73">
        <v>-305</v>
      </c>
      <c r="V16" s="74">
        <v>0</v>
      </c>
      <c r="W16">
        <v>0</v>
      </c>
      <c r="X16">
        <v>-96</v>
      </c>
      <c r="Y16">
        <v>0</v>
      </c>
      <c r="Z16">
        <v>0</v>
      </c>
      <c r="AA16">
        <v>-209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-106</v>
      </c>
      <c r="P17" s="46">
        <v>-216</v>
      </c>
      <c r="Q17" s="46">
        <v>0</v>
      </c>
      <c r="R17" s="46">
        <v>0</v>
      </c>
      <c r="S17" s="74">
        <v>0</v>
      </c>
      <c r="U17" s="73">
        <v>-322</v>
      </c>
      <c r="V17" s="74">
        <v>0</v>
      </c>
      <c r="W17">
        <v>0</v>
      </c>
      <c r="X17">
        <v>-106</v>
      </c>
      <c r="Y17">
        <v>0</v>
      </c>
      <c r="Z17">
        <v>0</v>
      </c>
      <c r="AA17">
        <v>-216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-111</v>
      </c>
      <c r="P18" s="46">
        <v>-223</v>
      </c>
      <c r="Q18" s="46">
        <v>0</v>
      </c>
      <c r="R18" s="46">
        <v>0</v>
      </c>
      <c r="S18" s="74">
        <v>0</v>
      </c>
      <c r="U18" s="73">
        <v>-334</v>
      </c>
      <c r="V18" s="74">
        <v>0</v>
      </c>
      <c r="W18">
        <v>0</v>
      </c>
      <c r="X18">
        <v>-111</v>
      </c>
      <c r="Y18">
        <v>0</v>
      </c>
      <c r="Z18">
        <v>0</v>
      </c>
      <c r="AA18">
        <v>-223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-101</v>
      </c>
      <c r="P19" s="46">
        <v>-227</v>
      </c>
      <c r="Q19" s="46">
        <v>0</v>
      </c>
      <c r="R19" s="46">
        <v>0</v>
      </c>
      <c r="S19" s="74">
        <v>0</v>
      </c>
      <c r="U19" s="73">
        <v>-328</v>
      </c>
      <c r="V19" s="74">
        <v>0</v>
      </c>
      <c r="W19">
        <v>0</v>
      </c>
      <c r="X19">
        <v>-101</v>
      </c>
      <c r="Y19">
        <v>0</v>
      </c>
      <c r="Z19">
        <v>0</v>
      </c>
      <c r="AA19">
        <v>-227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-106</v>
      </c>
      <c r="P20" s="46">
        <v>-226</v>
      </c>
      <c r="Q20" s="46">
        <v>0</v>
      </c>
      <c r="R20" s="46">
        <v>0</v>
      </c>
      <c r="S20" s="74">
        <v>0</v>
      </c>
      <c r="U20" s="73">
        <v>-332</v>
      </c>
      <c r="V20" s="74">
        <v>0</v>
      </c>
      <c r="W20">
        <v>0</v>
      </c>
      <c r="X20">
        <v>-106</v>
      </c>
      <c r="Y20">
        <v>0</v>
      </c>
      <c r="Z20">
        <v>0</v>
      </c>
      <c r="AA20">
        <v>-226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-111</v>
      </c>
      <c r="P21" s="46">
        <v>-231</v>
      </c>
      <c r="Q21" s="46">
        <v>0</v>
      </c>
      <c r="R21" s="46">
        <v>0</v>
      </c>
      <c r="S21" s="74">
        <v>0</v>
      </c>
      <c r="U21" s="73">
        <v>-342</v>
      </c>
      <c r="V21" s="74">
        <v>0</v>
      </c>
      <c r="W21">
        <v>0</v>
      </c>
      <c r="X21">
        <v>-111</v>
      </c>
      <c r="Y21">
        <v>0</v>
      </c>
      <c r="Z21">
        <v>0</v>
      </c>
      <c r="AA21">
        <v>-231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-106</v>
      </c>
      <c r="P22" s="46">
        <v>-224</v>
      </c>
      <c r="Q22" s="46">
        <v>0</v>
      </c>
      <c r="R22" s="46">
        <v>0</v>
      </c>
      <c r="S22" s="74">
        <v>0</v>
      </c>
      <c r="U22" s="73">
        <v>-330</v>
      </c>
      <c r="V22" s="74">
        <v>0</v>
      </c>
      <c r="W22">
        <v>0</v>
      </c>
      <c r="X22">
        <v>-106</v>
      </c>
      <c r="Y22">
        <v>0</v>
      </c>
      <c r="Z22">
        <v>0</v>
      </c>
      <c r="AA22">
        <v>-224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-71</v>
      </c>
      <c r="P23" s="46">
        <v>-213</v>
      </c>
      <c r="Q23" s="46">
        <v>0</v>
      </c>
      <c r="R23" s="46">
        <v>0</v>
      </c>
      <c r="S23" s="74">
        <v>0</v>
      </c>
      <c r="U23" s="73">
        <v>-284</v>
      </c>
      <c r="V23" s="74">
        <v>0</v>
      </c>
      <c r="W23">
        <v>0</v>
      </c>
      <c r="X23">
        <v>-71</v>
      </c>
      <c r="Y23">
        <v>0</v>
      </c>
      <c r="Z23">
        <v>0</v>
      </c>
      <c r="AA23">
        <v>-213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-66</v>
      </c>
      <c r="P24" s="46">
        <v>-192</v>
      </c>
      <c r="Q24" s="46">
        <v>0</v>
      </c>
      <c r="R24" s="46">
        <v>0</v>
      </c>
      <c r="S24" s="74">
        <v>0</v>
      </c>
      <c r="U24" s="73">
        <v>-258</v>
      </c>
      <c r="V24" s="74">
        <v>0</v>
      </c>
      <c r="W24">
        <v>0</v>
      </c>
      <c r="X24">
        <v>-66</v>
      </c>
      <c r="Y24">
        <v>0</v>
      </c>
      <c r="Z24">
        <v>0</v>
      </c>
      <c r="AA24">
        <v>-192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-89</v>
      </c>
      <c r="P25" s="46">
        <v>-243.1</v>
      </c>
      <c r="Q25" s="46">
        <v>0</v>
      </c>
      <c r="R25" s="46">
        <v>0</v>
      </c>
      <c r="S25" s="74">
        <v>0</v>
      </c>
      <c r="U25" s="73">
        <v>-332.1</v>
      </c>
      <c r="V25" s="74">
        <v>0</v>
      </c>
      <c r="W25">
        <v>0</v>
      </c>
      <c r="X25">
        <v>-89</v>
      </c>
      <c r="Y25">
        <v>0</v>
      </c>
      <c r="Z25">
        <v>0</v>
      </c>
      <c r="AA25">
        <v>-243.1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-74</v>
      </c>
      <c r="P26" s="46">
        <v>-376.5</v>
      </c>
      <c r="Q26" s="46">
        <v>0</v>
      </c>
      <c r="R26" s="46">
        <v>0</v>
      </c>
      <c r="S26" s="74">
        <v>0</v>
      </c>
      <c r="U26" s="73">
        <v>-450.5</v>
      </c>
      <c r="V26" s="74">
        <v>0</v>
      </c>
      <c r="W26">
        <v>0</v>
      </c>
      <c r="X26">
        <v>-74</v>
      </c>
      <c r="Y26">
        <v>0</v>
      </c>
      <c r="Z26">
        <v>0</v>
      </c>
      <c r="AA26">
        <v>-376.5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2.0299999999999998</v>
      </c>
      <c r="N27" s="73">
        <v>0</v>
      </c>
      <c r="O27" s="46">
        <v>-39</v>
      </c>
      <c r="P27" s="46">
        <v>-449</v>
      </c>
      <c r="Q27" s="46">
        <v>0</v>
      </c>
      <c r="R27" s="46">
        <v>0</v>
      </c>
      <c r="S27" s="74">
        <v>0</v>
      </c>
      <c r="U27" s="73">
        <v>-488</v>
      </c>
      <c r="V27" s="74">
        <v>2.0299999999999998</v>
      </c>
      <c r="W27">
        <v>0</v>
      </c>
      <c r="X27">
        <v>-39</v>
      </c>
      <c r="Y27">
        <v>0</v>
      </c>
      <c r="Z27">
        <v>2.0299999999999998</v>
      </c>
      <c r="AA27">
        <v>-449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3.28</v>
      </c>
      <c r="N28" s="73">
        <v>0</v>
      </c>
      <c r="O28" s="46">
        <v>0</v>
      </c>
      <c r="P28" s="46">
        <v>-402</v>
      </c>
      <c r="Q28" s="46">
        <v>0</v>
      </c>
      <c r="R28" s="46">
        <v>0</v>
      </c>
      <c r="S28" s="74">
        <v>0</v>
      </c>
      <c r="U28" s="73">
        <v>-402</v>
      </c>
      <c r="V28" s="74">
        <v>3.28</v>
      </c>
      <c r="W28">
        <v>0</v>
      </c>
      <c r="X28">
        <v>0</v>
      </c>
      <c r="Y28">
        <v>0</v>
      </c>
      <c r="Z28">
        <v>3.28</v>
      </c>
      <c r="AA28">
        <v>-402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0.57999999999999996</v>
      </c>
      <c r="N29" s="73">
        <v>0</v>
      </c>
      <c r="O29" s="46">
        <v>0</v>
      </c>
      <c r="P29" s="46">
        <v>-412</v>
      </c>
      <c r="Q29" s="46">
        <v>0</v>
      </c>
      <c r="R29" s="46">
        <v>0</v>
      </c>
      <c r="S29" s="74">
        <v>0</v>
      </c>
      <c r="U29" s="73">
        <v>-412</v>
      </c>
      <c r="V29" s="74">
        <v>0.57999999999999996</v>
      </c>
      <c r="W29">
        <v>0</v>
      </c>
      <c r="X29">
        <v>0</v>
      </c>
      <c r="Y29">
        <v>0</v>
      </c>
      <c r="Z29">
        <v>0.57999999999999996</v>
      </c>
      <c r="AA29">
        <v>-412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-440</v>
      </c>
      <c r="Q30" s="46">
        <v>0</v>
      </c>
      <c r="R30" s="46">
        <v>0</v>
      </c>
      <c r="S30" s="74">
        <v>0</v>
      </c>
      <c r="U30" s="73">
        <v>-440</v>
      </c>
      <c r="V30" s="74">
        <v>0</v>
      </c>
      <c r="W30">
        <v>0</v>
      </c>
      <c r="X30">
        <v>0</v>
      </c>
      <c r="Y30">
        <v>0</v>
      </c>
      <c r="Z30">
        <v>0</v>
      </c>
      <c r="AA30">
        <v>-440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-137</v>
      </c>
      <c r="Q31" s="46">
        <v>0</v>
      </c>
      <c r="R31" s="46">
        <v>0</v>
      </c>
      <c r="S31" s="74">
        <v>0</v>
      </c>
      <c r="U31" s="73">
        <v>-137</v>
      </c>
      <c r="V31" s="74">
        <v>0</v>
      </c>
      <c r="W31">
        <v>0</v>
      </c>
      <c r="X31">
        <v>0</v>
      </c>
      <c r="Y31">
        <v>0</v>
      </c>
      <c r="Z31">
        <v>0</v>
      </c>
      <c r="AA31">
        <v>-137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-136</v>
      </c>
      <c r="P32" s="46">
        <v>-150</v>
      </c>
      <c r="Q32" s="46">
        <v>0</v>
      </c>
      <c r="R32" s="46">
        <v>0</v>
      </c>
      <c r="S32" s="74">
        <v>0</v>
      </c>
      <c r="U32" s="73">
        <v>-286</v>
      </c>
      <c r="V32" s="74">
        <v>0</v>
      </c>
      <c r="W32">
        <v>0</v>
      </c>
      <c r="X32">
        <v>-136</v>
      </c>
      <c r="Y32">
        <v>0</v>
      </c>
      <c r="Z32">
        <v>0</v>
      </c>
      <c r="AA32">
        <v>-150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-151</v>
      </c>
      <c r="P33" s="46">
        <v>-174</v>
      </c>
      <c r="Q33" s="46">
        <v>0</v>
      </c>
      <c r="R33" s="46">
        <v>0</v>
      </c>
      <c r="S33" s="74">
        <v>0</v>
      </c>
      <c r="U33" s="73">
        <v>-325</v>
      </c>
      <c r="V33" s="74">
        <v>0</v>
      </c>
      <c r="W33">
        <v>0</v>
      </c>
      <c r="X33">
        <v>-151</v>
      </c>
      <c r="Y33">
        <v>0</v>
      </c>
      <c r="Z33">
        <v>0</v>
      </c>
      <c r="AA33">
        <v>-174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-181</v>
      </c>
      <c r="P34" s="46">
        <v>-196</v>
      </c>
      <c r="Q34" s="46">
        <v>0</v>
      </c>
      <c r="R34" s="46">
        <v>0</v>
      </c>
      <c r="S34" s="74">
        <v>0</v>
      </c>
      <c r="U34" s="73">
        <v>-377</v>
      </c>
      <c r="V34" s="74">
        <v>0</v>
      </c>
      <c r="W34">
        <v>0</v>
      </c>
      <c r="X34">
        <v>-181</v>
      </c>
      <c r="Y34">
        <v>0</v>
      </c>
      <c r="Z34">
        <v>0</v>
      </c>
      <c r="AA34">
        <v>-196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-176</v>
      </c>
      <c r="P35" s="46">
        <v>-209</v>
      </c>
      <c r="Q35" s="46">
        <v>0</v>
      </c>
      <c r="R35" s="46">
        <v>0</v>
      </c>
      <c r="S35" s="74">
        <v>0</v>
      </c>
      <c r="U35" s="73">
        <v>-385</v>
      </c>
      <c r="V35" s="74">
        <v>0</v>
      </c>
      <c r="W35">
        <v>0</v>
      </c>
      <c r="X35">
        <v>-176</v>
      </c>
      <c r="Y35">
        <v>0</v>
      </c>
      <c r="Z35">
        <v>0</v>
      </c>
      <c r="AA35">
        <v>-209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-194</v>
      </c>
      <c r="P36" s="46">
        <v>-217</v>
      </c>
      <c r="Q36" s="46">
        <v>0</v>
      </c>
      <c r="R36" s="46">
        <v>0</v>
      </c>
      <c r="S36" s="74">
        <v>0</v>
      </c>
      <c r="U36" s="73">
        <v>-411</v>
      </c>
      <c r="V36" s="74">
        <v>0</v>
      </c>
      <c r="W36">
        <v>0</v>
      </c>
      <c r="X36">
        <v>-194</v>
      </c>
      <c r="Y36">
        <v>0</v>
      </c>
      <c r="Z36">
        <v>0</v>
      </c>
      <c r="AA36">
        <v>-217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-209</v>
      </c>
      <c r="P37" s="46">
        <v>-224</v>
      </c>
      <c r="Q37" s="46">
        <v>0</v>
      </c>
      <c r="R37" s="46">
        <v>0</v>
      </c>
      <c r="S37" s="74">
        <v>0</v>
      </c>
      <c r="U37" s="73">
        <v>-433</v>
      </c>
      <c r="V37" s="74">
        <v>0</v>
      </c>
      <c r="W37">
        <v>0</v>
      </c>
      <c r="X37">
        <v>-209</v>
      </c>
      <c r="Y37">
        <v>0</v>
      </c>
      <c r="Z37">
        <v>0</v>
      </c>
      <c r="AA37">
        <v>-224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-219</v>
      </c>
      <c r="P38" s="46">
        <v>-233</v>
      </c>
      <c r="Q38" s="46">
        <v>0</v>
      </c>
      <c r="R38" s="46">
        <v>0</v>
      </c>
      <c r="S38" s="74">
        <v>0</v>
      </c>
      <c r="U38" s="73">
        <v>-452</v>
      </c>
      <c r="V38" s="74">
        <v>0</v>
      </c>
      <c r="W38">
        <v>0</v>
      </c>
      <c r="X38">
        <v>-219</v>
      </c>
      <c r="Y38">
        <v>0</v>
      </c>
      <c r="Z38">
        <v>0</v>
      </c>
      <c r="AA38">
        <v>-233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-224</v>
      </c>
      <c r="P39" s="46">
        <v>-227</v>
      </c>
      <c r="Q39" s="46">
        <v>0</v>
      </c>
      <c r="R39" s="46">
        <v>0</v>
      </c>
      <c r="S39" s="74">
        <v>0</v>
      </c>
      <c r="U39" s="73">
        <v>-451</v>
      </c>
      <c r="V39" s="74">
        <v>0</v>
      </c>
      <c r="W39">
        <v>0</v>
      </c>
      <c r="X39">
        <v>-224</v>
      </c>
      <c r="Y39">
        <v>0</v>
      </c>
      <c r="Z39">
        <v>0</v>
      </c>
      <c r="AA39">
        <v>-227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-209</v>
      </c>
      <c r="P40" s="46">
        <v>-99</v>
      </c>
      <c r="Q40" s="46">
        <v>0</v>
      </c>
      <c r="R40" s="46">
        <v>0</v>
      </c>
      <c r="S40" s="74">
        <v>0</v>
      </c>
      <c r="U40" s="73">
        <v>-308</v>
      </c>
      <c r="V40" s="74">
        <v>0</v>
      </c>
      <c r="W40">
        <v>0</v>
      </c>
      <c r="X40">
        <v>-209</v>
      </c>
      <c r="Y40">
        <v>0</v>
      </c>
      <c r="Z40">
        <v>0</v>
      </c>
      <c r="AA40">
        <v>-99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-204</v>
      </c>
      <c r="P41" s="46">
        <v>-56</v>
      </c>
      <c r="Q41" s="46">
        <v>0</v>
      </c>
      <c r="R41" s="46">
        <v>0</v>
      </c>
      <c r="S41" s="74">
        <v>0</v>
      </c>
      <c r="U41" s="73">
        <v>-260</v>
      </c>
      <c r="V41" s="74">
        <v>0</v>
      </c>
      <c r="W41">
        <v>0</v>
      </c>
      <c r="X41">
        <v>-204</v>
      </c>
      <c r="Y41">
        <v>0</v>
      </c>
      <c r="Z41">
        <v>0</v>
      </c>
      <c r="AA41">
        <v>-56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-189</v>
      </c>
      <c r="P42" s="46">
        <v>-22</v>
      </c>
      <c r="Q42" s="46">
        <v>0</v>
      </c>
      <c r="R42" s="46">
        <v>0</v>
      </c>
      <c r="S42" s="74">
        <v>0</v>
      </c>
      <c r="U42" s="73">
        <v>-211</v>
      </c>
      <c r="V42" s="74">
        <v>0</v>
      </c>
      <c r="W42">
        <v>0</v>
      </c>
      <c r="X42">
        <v>-189</v>
      </c>
      <c r="Y42">
        <v>0</v>
      </c>
      <c r="Z42">
        <v>0</v>
      </c>
      <c r="AA42">
        <v>-22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-139</v>
      </c>
      <c r="P43" s="46">
        <v>0</v>
      </c>
      <c r="Q43" s="46">
        <v>0</v>
      </c>
      <c r="R43" s="46">
        <v>0</v>
      </c>
      <c r="S43" s="74">
        <v>0</v>
      </c>
      <c r="U43" s="73">
        <v>-139</v>
      </c>
      <c r="V43" s="74">
        <v>0</v>
      </c>
      <c r="W43">
        <v>0</v>
      </c>
      <c r="X43">
        <v>-139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-134</v>
      </c>
      <c r="P44" s="46">
        <v>0</v>
      </c>
      <c r="Q44" s="46">
        <v>0</v>
      </c>
      <c r="R44" s="46">
        <v>0</v>
      </c>
      <c r="S44" s="74">
        <v>0</v>
      </c>
      <c r="U44" s="73">
        <v>-134</v>
      </c>
      <c r="V44" s="74">
        <v>0</v>
      </c>
      <c r="W44">
        <v>0</v>
      </c>
      <c r="X44">
        <v>-134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-129</v>
      </c>
      <c r="P45" s="46">
        <v>0</v>
      </c>
      <c r="Q45" s="46">
        <v>0</v>
      </c>
      <c r="R45" s="46">
        <v>0</v>
      </c>
      <c r="S45" s="74">
        <v>0</v>
      </c>
      <c r="U45" s="73">
        <v>-129</v>
      </c>
      <c r="V45" s="74">
        <v>0</v>
      </c>
      <c r="W45">
        <v>0</v>
      </c>
      <c r="X45">
        <v>-129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-114</v>
      </c>
      <c r="P46" s="46">
        <v>0</v>
      </c>
      <c r="Q46" s="46">
        <v>0</v>
      </c>
      <c r="R46" s="46">
        <v>0</v>
      </c>
      <c r="S46" s="74">
        <v>0</v>
      </c>
      <c r="U46" s="73">
        <v>-114</v>
      </c>
      <c r="V46" s="74">
        <v>0</v>
      </c>
      <c r="W46">
        <v>0</v>
      </c>
      <c r="X46">
        <v>-114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-78</v>
      </c>
      <c r="P47" s="46">
        <v>0</v>
      </c>
      <c r="Q47" s="46">
        <v>0</v>
      </c>
      <c r="R47" s="46">
        <v>0</v>
      </c>
      <c r="S47" s="74">
        <v>0</v>
      </c>
      <c r="U47" s="73">
        <v>-78</v>
      </c>
      <c r="V47" s="74">
        <v>0</v>
      </c>
      <c r="W47">
        <v>0</v>
      </c>
      <c r="X47">
        <v>-78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-68</v>
      </c>
      <c r="P48" s="46">
        <v>0</v>
      </c>
      <c r="Q48" s="46">
        <v>0</v>
      </c>
      <c r="R48" s="46">
        <v>0</v>
      </c>
      <c r="S48" s="74">
        <v>0</v>
      </c>
      <c r="U48" s="73">
        <v>-68</v>
      </c>
      <c r="V48" s="74">
        <v>0</v>
      </c>
      <c r="W48">
        <v>0</v>
      </c>
      <c r="X48">
        <v>-68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-63</v>
      </c>
      <c r="P49" s="46">
        <v>0</v>
      </c>
      <c r="Q49" s="46">
        <v>0</v>
      </c>
      <c r="R49" s="46">
        <v>0</v>
      </c>
      <c r="S49" s="74">
        <v>0</v>
      </c>
      <c r="U49" s="73">
        <v>-63</v>
      </c>
      <c r="V49" s="74">
        <v>0</v>
      </c>
      <c r="W49">
        <v>0</v>
      </c>
      <c r="X49">
        <v>-63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-53</v>
      </c>
      <c r="P50" s="46">
        <v>0</v>
      </c>
      <c r="Q50" s="46">
        <v>0</v>
      </c>
      <c r="R50" s="46">
        <v>0</v>
      </c>
      <c r="S50" s="74">
        <v>0</v>
      </c>
      <c r="U50" s="73">
        <v>-53</v>
      </c>
      <c r="V50" s="74">
        <v>0</v>
      </c>
      <c r="W50">
        <v>0</v>
      </c>
      <c r="X50">
        <v>-53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-48</v>
      </c>
      <c r="P51" s="46">
        <v>0</v>
      </c>
      <c r="Q51" s="46">
        <v>0</v>
      </c>
      <c r="R51" s="46">
        <v>0</v>
      </c>
      <c r="S51" s="74">
        <v>0</v>
      </c>
      <c r="U51" s="73">
        <v>-48</v>
      </c>
      <c r="V51" s="74">
        <v>0</v>
      </c>
      <c r="W51">
        <v>0</v>
      </c>
      <c r="X51">
        <v>-48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-32</v>
      </c>
      <c r="P52" s="46">
        <v>0</v>
      </c>
      <c r="Q52" s="46">
        <v>0</v>
      </c>
      <c r="R52" s="46">
        <v>0</v>
      </c>
      <c r="S52" s="74">
        <v>0</v>
      </c>
      <c r="U52" s="73">
        <v>-32</v>
      </c>
      <c r="V52" s="74">
        <v>0</v>
      </c>
      <c r="W52">
        <v>0</v>
      </c>
      <c r="X52">
        <v>-32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-27</v>
      </c>
      <c r="P53" s="46">
        <v>0</v>
      </c>
      <c r="Q53" s="46">
        <v>0</v>
      </c>
      <c r="R53" s="46">
        <v>0</v>
      </c>
      <c r="S53" s="74">
        <v>0</v>
      </c>
      <c r="U53" s="73">
        <v>-27</v>
      </c>
      <c r="V53" s="74">
        <v>0</v>
      </c>
      <c r="W53">
        <v>0</v>
      </c>
      <c r="X53">
        <v>-27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-32</v>
      </c>
      <c r="P54" s="46">
        <v>0</v>
      </c>
      <c r="Q54" s="46">
        <v>0</v>
      </c>
      <c r="R54" s="46">
        <v>0</v>
      </c>
      <c r="S54" s="74">
        <v>0</v>
      </c>
      <c r="U54" s="73">
        <v>-32</v>
      </c>
      <c r="V54" s="74">
        <v>0</v>
      </c>
      <c r="W54">
        <v>0</v>
      </c>
      <c r="X54">
        <v>-32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-57</v>
      </c>
      <c r="P55" s="46">
        <v>0</v>
      </c>
      <c r="Q55" s="46">
        <v>0</v>
      </c>
      <c r="R55" s="46">
        <v>0</v>
      </c>
      <c r="S55" s="74">
        <v>0</v>
      </c>
      <c r="U55" s="73">
        <v>-57</v>
      </c>
      <c r="V55" s="74">
        <v>0</v>
      </c>
      <c r="W55">
        <v>0</v>
      </c>
      <c r="X55">
        <v>-57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-67</v>
      </c>
      <c r="P56" s="46">
        <v>0</v>
      </c>
      <c r="Q56" s="46">
        <v>0</v>
      </c>
      <c r="R56" s="46">
        <v>0</v>
      </c>
      <c r="S56" s="74">
        <v>0</v>
      </c>
      <c r="U56" s="73">
        <v>-67</v>
      </c>
      <c r="V56" s="74">
        <v>0</v>
      </c>
      <c r="W56">
        <v>0</v>
      </c>
      <c r="X56">
        <v>-67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-72</v>
      </c>
      <c r="P57" s="46">
        <v>0</v>
      </c>
      <c r="Q57" s="46">
        <v>0</v>
      </c>
      <c r="R57" s="46">
        <v>0</v>
      </c>
      <c r="S57" s="74">
        <v>0</v>
      </c>
      <c r="U57" s="73">
        <v>-72</v>
      </c>
      <c r="V57" s="74">
        <v>0</v>
      </c>
      <c r="W57">
        <v>0</v>
      </c>
      <c r="X57">
        <v>-72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-88</v>
      </c>
      <c r="P58" s="46">
        <v>0</v>
      </c>
      <c r="Q58" s="46">
        <v>0</v>
      </c>
      <c r="R58" s="46">
        <v>0</v>
      </c>
      <c r="S58" s="74">
        <v>0</v>
      </c>
      <c r="U58" s="73">
        <v>-88</v>
      </c>
      <c r="V58" s="74">
        <v>0</v>
      </c>
      <c r="W58">
        <v>0</v>
      </c>
      <c r="X58">
        <v>-88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-83</v>
      </c>
      <c r="P59" s="46">
        <v>0</v>
      </c>
      <c r="Q59" s="46">
        <v>0</v>
      </c>
      <c r="R59" s="46">
        <v>0</v>
      </c>
      <c r="S59" s="74">
        <v>0</v>
      </c>
      <c r="U59" s="73">
        <v>-83</v>
      </c>
      <c r="V59" s="74">
        <v>0</v>
      </c>
      <c r="W59">
        <v>0</v>
      </c>
      <c r="X59">
        <v>-83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-68</v>
      </c>
      <c r="P60" s="46">
        <v>0</v>
      </c>
      <c r="Q60" s="46">
        <v>0</v>
      </c>
      <c r="R60" s="46">
        <v>0</v>
      </c>
      <c r="S60" s="74">
        <v>0</v>
      </c>
      <c r="U60" s="73">
        <v>-68</v>
      </c>
      <c r="V60" s="74">
        <v>0</v>
      </c>
      <c r="W60">
        <v>0</v>
      </c>
      <c r="X60">
        <v>-68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-58</v>
      </c>
      <c r="P61" s="46">
        <v>0</v>
      </c>
      <c r="Q61" s="46">
        <v>0</v>
      </c>
      <c r="R61" s="46">
        <v>0</v>
      </c>
      <c r="S61" s="74">
        <v>0</v>
      </c>
      <c r="U61" s="73">
        <v>-58</v>
      </c>
      <c r="V61" s="74">
        <v>0</v>
      </c>
      <c r="W61">
        <v>0</v>
      </c>
      <c r="X61">
        <v>-58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-48</v>
      </c>
      <c r="P62" s="46">
        <v>0</v>
      </c>
      <c r="Q62" s="46">
        <v>0</v>
      </c>
      <c r="R62" s="46">
        <v>0</v>
      </c>
      <c r="S62" s="74">
        <v>0</v>
      </c>
      <c r="U62" s="73">
        <v>-48</v>
      </c>
      <c r="V62" s="74">
        <v>0</v>
      </c>
      <c r="W62">
        <v>0</v>
      </c>
      <c r="X62">
        <v>-48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-33</v>
      </c>
      <c r="P63" s="46">
        <v>0</v>
      </c>
      <c r="Q63" s="46">
        <v>0</v>
      </c>
      <c r="R63" s="46">
        <v>0</v>
      </c>
      <c r="S63" s="74">
        <v>0</v>
      </c>
      <c r="U63" s="73">
        <v>-33</v>
      </c>
      <c r="V63" s="74">
        <v>0</v>
      </c>
      <c r="W63">
        <v>0</v>
      </c>
      <c r="X63">
        <v>-33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-49</v>
      </c>
      <c r="P64" s="46">
        <v>0</v>
      </c>
      <c r="Q64" s="46">
        <v>0</v>
      </c>
      <c r="R64" s="46">
        <v>0</v>
      </c>
      <c r="S64" s="74">
        <v>0</v>
      </c>
      <c r="U64" s="73">
        <v>-49</v>
      </c>
      <c r="V64" s="74">
        <v>0</v>
      </c>
      <c r="W64">
        <v>0</v>
      </c>
      <c r="X64">
        <v>-49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-79</v>
      </c>
      <c r="P65" s="46">
        <v>0</v>
      </c>
      <c r="Q65" s="46">
        <v>0</v>
      </c>
      <c r="R65" s="46">
        <v>0</v>
      </c>
      <c r="S65" s="74">
        <v>0</v>
      </c>
      <c r="U65" s="73">
        <v>-79</v>
      </c>
      <c r="V65" s="74">
        <v>0</v>
      </c>
      <c r="W65">
        <v>0</v>
      </c>
      <c r="X65">
        <v>-79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-79</v>
      </c>
      <c r="P66" s="46">
        <v>0</v>
      </c>
      <c r="Q66" s="46">
        <v>0</v>
      </c>
      <c r="R66" s="46">
        <v>0</v>
      </c>
      <c r="S66" s="74">
        <v>0</v>
      </c>
      <c r="U66" s="73">
        <v>-79</v>
      </c>
      <c r="V66" s="74">
        <v>0</v>
      </c>
      <c r="W66">
        <v>0</v>
      </c>
      <c r="X66">
        <v>-79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-64</v>
      </c>
      <c r="P67" s="46">
        <v>0</v>
      </c>
      <c r="Q67" s="46">
        <v>0</v>
      </c>
      <c r="R67" s="46">
        <v>0</v>
      </c>
      <c r="S67" s="74">
        <v>0</v>
      </c>
      <c r="U67" s="73">
        <v>-64</v>
      </c>
      <c r="V67" s="74">
        <v>0</v>
      </c>
      <c r="W67">
        <v>0</v>
      </c>
      <c r="X67">
        <v>-64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-51</v>
      </c>
      <c r="P68" s="46">
        <v>0</v>
      </c>
      <c r="Q68" s="46">
        <v>0</v>
      </c>
      <c r="R68" s="46">
        <v>0</v>
      </c>
      <c r="S68" s="74">
        <v>0</v>
      </c>
      <c r="U68" s="73">
        <v>-51</v>
      </c>
      <c r="V68" s="74">
        <v>0</v>
      </c>
      <c r="W68">
        <v>0</v>
      </c>
      <c r="X68">
        <v>-51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-46</v>
      </c>
      <c r="P69" s="46">
        <v>0</v>
      </c>
      <c r="Q69" s="46">
        <v>0</v>
      </c>
      <c r="R69" s="46">
        <v>0</v>
      </c>
      <c r="S69" s="74">
        <v>0</v>
      </c>
      <c r="U69" s="73">
        <v>-46</v>
      </c>
      <c r="V69" s="74">
        <v>0</v>
      </c>
      <c r="W69">
        <v>0</v>
      </c>
      <c r="X69">
        <v>-46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32.79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-11</v>
      </c>
      <c r="P70" s="46">
        <v>0</v>
      </c>
      <c r="Q70" s="46">
        <v>0</v>
      </c>
      <c r="R70" s="46">
        <v>0</v>
      </c>
      <c r="S70" s="74">
        <v>0</v>
      </c>
      <c r="U70" s="73">
        <v>-11</v>
      </c>
      <c r="V70" s="74">
        <v>32.79</v>
      </c>
      <c r="W70">
        <v>32.79</v>
      </c>
      <c r="X70">
        <v>-11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103.18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-11</v>
      </c>
      <c r="P71" s="46">
        <v>0</v>
      </c>
      <c r="Q71" s="46">
        <v>0</v>
      </c>
      <c r="R71" s="46">
        <v>0</v>
      </c>
      <c r="S71" s="74">
        <v>0</v>
      </c>
      <c r="U71" s="73">
        <v>-11</v>
      </c>
      <c r="V71" s="74">
        <v>103.18</v>
      </c>
      <c r="W71">
        <v>103.18</v>
      </c>
      <c r="X71">
        <v>-11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122.47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122.47</v>
      </c>
      <c r="W72">
        <v>122.47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134.04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134.04</v>
      </c>
      <c r="W73">
        <v>134.04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136.93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136.93</v>
      </c>
      <c r="W74">
        <v>136.93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132.11000000000001</v>
      </c>
      <c r="I75" s="46">
        <v>0</v>
      </c>
      <c r="J75" s="46">
        <v>0</v>
      </c>
      <c r="K75" s="46">
        <v>0</v>
      </c>
      <c r="L75" s="46">
        <v>0</v>
      </c>
      <c r="M75" s="74">
        <v>1.35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133.46</v>
      </c>
      <c r="W75">
        <v>132.11000000000001</v>
      </c>
      <c r="X75">
        <v>0</v>
      </c>
      <c r="Y75">
        <v>0</v>
      </c>
      <c r="Z75">
        <v>1.35</v>
      </c>
      <c r="AA75">
        <v>0</v>
      </c>
    </row>
    <row r="76" spans="7:27">
      <c r="G76" t="s">
        <v>118</v>
      </c>
      <c r="H76" s="73">
        <v>110.89</v>
      </c>
      <c r="I76" s="46">
        <v>0</v>
      </c>
      <c r="J76" s="46">
        <v>0</v>
      </c>
      <c r="K76" s="46">
        <v>0</v>
      </c>
      <c r="L76" s="46">
        <v>0</v>
      </c>
      <c r="M76" s="74">
        <v>2.7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113.59</v>
      </c>
      <c r="W76">
        <v>110.89</v>
      </c>
      <c r="X76">
        <v>0</v>
      </c>
      <c r="Y76">
        <v>0</v>
      </c>
      <c r="Z76">
        <v>2.7</v>
      </c>
      <c r="AA76">
        <v>0</v>
      </c>
    </row>
    <row r="77" spans="7:27">
      <c r="G77" t="s">
        <v>119</v>
      </c>
      <c r="H77" s="73">
        <v>109.93</v>
      </c>
      <c r="I77" s="46">
        <v>0</v>
      </c>
      <c r="J77" s="46">
        <v>0</v>
      </c>
      <c r="K77" s="46">
        <v>0</v>
      </c>
      <c r="L77" s="46">
        <v>0</v>
      </c>
      <c r="M77" s="74">
        <v>4.4400000000000004</v>
      </c>
      <c r="N77" s="73">
        <v>0</v>
      </c>
      <c r="O77" s="46">
        <v>0</v>
      </c>
      <c r="P77" s="46">
        <v>-196.38</v>
      </c>
      <c r="Q77" s="46">
        <v>0</v>
      </c>
      <c r="R77" s="46">
        <v>0</v>
      </c>
      <c r="S77" s="74">
        <v>0</v>
      </c>
      <c r="U77" s="73">
        <v>-196.38</v>
      </c>
      <c r="V77" s="74">
        <v>114.37</v>
      </c>
      <c r="W77">
        <v>109.93</v>
      </c>
      <c r="X77">
        <v>0</v>
      </c>
      <c r="Y77">
        <v>0</v>
      </c>
      <c r="Z77">
        <v>4.4400000000000004</v>
      </c>
      <c r="AA77">
        <v>-196.38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6.36</v>
      </c>
      <c r="N78" s="73">
        <v>0</v>
      </c>
      <c r="O78" s="46">
        <v>-70</v>
      </c>
      <c r="P78" s="46">
        <v>-141</v>
      </c>
      <c r="Q78" s="46">
        <v>0</v>
      </c>
      <c r="R78" s="46">
        <v>0</v>
      </c>
      <c r="S78" s="74">
        <v>0</v>
      </c>
      <c r="U78" s="73">
        <v>-211</v>
      </c>
      <c r="V78" s="74">
        <v>6.36</v>
      </c>
      <c r="W78">
        <v>0</v>
      </c>
      <c r="X78">
        <v>-70</v>
      </c>
      <c r="Y78">
        <v>0</v>
      </c>
      <c r="Z78">
        <v>6.36</v>
      </c>
      <c r="AA78">
        <v>-141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4.26</v>
      </c>
      <c r="N79" s="73">
        <v>0</v>
      </c>
      <c r="O79" s="46">
        <v>-10</v>
      </c>
      <c r="P79" s="46">
        <v>-111</v>
      </c>
      <c r="Q79" s="46">
        <v>0</v>
      </c>
      <c r="R79" s="46">
        <v>0</v>
      </c>
      <c r="S79" s="74">
        <v>0</v>
      </c>
      <c r="U79" s="73">
        <v>-121</v>
      </c>
      <c r="V79" s="74">
        <v>4.26</v>
      </c>
      <c r="W79">
        <v>0</v>
      </c>
      <c r="X79">
        <v>-10</v>
      </c>
      <c r="Y79">
        <v>0</v>
      </c>
      <c r="Z79">
        <v>4.26</v>
      </c>
      <c r="AA79">
        <v>-111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8.11</v>
      </c>
      <c r="L80" s="46">
        <v>0</v>
      </c>
      <c r="M80" s="74">
        <v>4.99</v>
      </c>
      <c r="N80" s="73">
        <v>0</v>
      </c>
      <c r="O80" s="46">
        <v>0</v>
      </c>
      <c r="P80" s="46">
        <v>-109</v>
      </c>
      <c r="Q80" s="46">
        <v>0</v>
      </c>
      <c r="R80" s="46">
        <v>0</v>
      </c>
      <c r="S80" s="74">
        <v>0</v>
      </c>
      <c r="U80" s="73">
        <v>-109</v>
      </c>
      <c r="V80" s="74">
        <v>13.1</v>
      </c>
      <c r="W80">
        <v>0</v>
      </c>
      <c r="X80">
        <v>0</v>
      </c>
      <c r="Y80">
        <v>8.11</v>
      </c>
      <c r="Z80">
        <v>4.99</v>
      </c>
      <c r="AA80">
        <v>-109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0.66</v>
      </c>
      <c r="L81" s="46">
        <v>0</v>
      </c>
      <c r="M81" s="74">
        <v>6.1</v>
      </c>
      <c r="N81" s="73">
        <v>0</v>
      </c>
      <c r="O81" s="46">
        <v>0</v>
      </c>
      <c r="P81" s="46">
        <v>-95</v>
      </c>
      <c r="Q81" s="46">
        <v>0</v>
      </c>
      <c r="R81" s="46">
        <v>0</v>
      </c>
      <c r="S81" s="74">
        <v>0</v>
      </c>
      <c r="U81" s="73">
        <v>-95</v>
      </c>
      <c r="V81" s="74">
        <v>6.76</v>
      </c>
      <c r="W81">
        <v>0</v>
      </c>
      <c r="X81">
        <v>0</v>
      </c>
      <c r="Y81">
        <v>0.66</v>
      </c>
      <c r="Z81">
        <v>6.1</v>
      </c>
      <c r="AA81">
        <v>-95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8.1</v>
      </c>
      <c r="N82" s="73">
        <v>0</v>
      </c>
      <c r="O82" s="46">
        <v>-70</v>
      </c>
      <c r="P82" s="46">
        <v>-62</v>
      </c>
      <c r="Q82" s="46">
        <v>0</v>
      </c>
      <c r="R82" s="46">
        <v>0</v>
      </c>
      <c r="S82" s="74">
        <v>0</v>
      </c>
      <c r="U82" s="73">
        <v>-132</v>
      </c>
      <c r="V82" s="74">
        <v>8.1</v>
      </c>
      <c r="W82">
        <v>0</v>
      </c>
      <c r="X82">
        <v>-70</v>
      </c>
      <c r="Y82">
        <v>0</v>
      </c>
      <c r="Z82">
        <v>8.1</v>
      </c>
      <c r="AA82">
        <v>-62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7.33</v>
      </c>
      <c r="N83" s="73">
        <v>0</v>
      </c>
      <c r="O83" s="46">
        <v>-30.75</v>
      </c>
      <c r="P83" s="46">
        <v>-113</v>
      </c>
      <c r="Q83" s="46">
        <v>0</v>
      </c>
      <c r="R83" s="46">
        <v>0</v>
      </c>
      <c r="S83" s="74">
        <v>0</v>
      </c>
      <c r="U83" s="73">
        <v>-143.75</v>
      </c>
      <c r="V83" s="74">
        <v>7.33</v>
      </c>
      <c r="W83">
        <v>0</v>
      </c>
      <c r="X83">
        <v>-30.75</v>
      </c>
      <c r="Y83">
        <v>0</v>
      </c>
      <c r="Z83">
        <v>7.33</v>
      </c>
      <c r="AA83">
        <v>-113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8.8699999999999992</v>
      </c>
      <c r="N84" s="73">
        <v>0</v>
      </c>
      <c r="O84" s="46">
        <v>0</v>
      </c>
      <c r="P84" s="46">
        <v>-154</v>
      </c>
      <c r="Q84" s="46">
        <v>0</v>
      </c>
      <c r="R84" s="46">
        <v>0</v>
      </c>
      <c r="S84" s="74">
        <v>0</v>
      </c>
      <c r="U84" s="73">
        <v>-154</v>
      </c>
      <c r="V84" s="74">
        <v>8.8699999999999992</v>
      </c>
      <c r="W84">
        <v>0</v>
      </c>
      <c r="X84">
        <v>0</v>
      </c>
      <c r="Y84">
        <v>0</v>
      </c>
      <c r="Z84">
        <v>8.8699999999999992</v>
      </c>
      <c r="AA84">
        <v>-154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9.64</v>
      </c>
      <c r="N85" s="73">
        <v>0</v>
      </c>
      <c r="O85" s="46">
        <v>-70</v>
      </c>
      <c r="P85" s="46">
        <v>-72</v>
      </c>
      <c r="Q85" s="46">
        <v>0</v>
      </c>
      <c r="R85" s="46">
        <v>0</v>
      </c>
      <c r="S85" s="74">
        <v>0</v>
      </c>
      <c r="U85" s="73">
        <v>-142</v>
      </c>
      <c r="V85" s="74">
        <v>9.64</v>
      </c>
      <c r="W85">
        <v>0</v>
      </c>
      <c r="X85">
        <v>-70</v>
      </c>
      <c r="Y85">
        <v>0</v>
      </c>
      <c r="Z85">
        <v>9.64</v>
      </c>
      <c r="AA85">
        <v>-72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5.69</v>
      </c>
      <c r="N86" s="73">
        <v>0</v>
      </c>
      <c r="O86" s="46">
        <v>-70</v>
      </c>
      <c r="P86" s="46">
        <v>-89</v>
      </c>
      <c r="Q86" s="46">
        <v>0</v>
      </c>
      <c r="R86" s="46">
        <v>0</v>
      </c>
      <c r="S86" s="74">
        <v>0</v>
      </c>
      <c r="U86" s="73">
        <v>-159</v>
      </c>
      <c r="V86" s="74">
        <v>5.69</v>
      </c>
      <c r="W86">
        <v>0</v>
      </c>
      <c r="X86">
        <v>-70</v>
      </c>
      <c r="Y86">
        <v>0</v>
      </c>
      <c r="Z86">
        <v>5.69</v>
      </c>
      <c r="AA86">
        <v>-89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3.86</v>
      </c>
      <c r="N87" s="73">
        <v>0</v>
      </c>
      <c r="O87" s="46">
        <v>-50</v>
      </c>
      <c r="P87" s="46">
        <v>-278</v>
      </c>
      <c r="Q87" s="46">
        <v>0</v>
      </c>
      <c r="R87" s="46">
        <v>0</v>
      </c>
      <c r="S87" s="74">
        <v>0</v>
      </c>
      <c r="U87" s="73">
        <v>-328</v>
      </c>
      <c r="V87" s="74">
        <v>3.86</v>
      </c>
      <c r="W87">
        <v>0</v>
      </c>
      <c r="X87">
        <v>-50</v>
      </c>
      <c r="Y87">
        <v>0</v>
      </c>
      <c r="Z87">
        <v>3.86</v>
      </c>
      <c r="AA87">
        <v>-278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4.7300000000000004</v>
      </c>
      <c r="N88" s="73">
        <v>0</v>
      </c>
      <c r="O88" s="46">
        <v>-55</v>
      </c>
      <c r="P88" s="46">
        <v>-273</v>
      </c>
      <c r="Q88" s="46">
        <v>0</v>
      </c>
      <c r="R88" s="46">
        <v>0</v>
      </c>
      <c r="S88" s="74">
        <v>0</v>
      </c>
      <c r="U88" s="73">
        <v>-328</v>
      </c>
      <c r="V88" s="74">
        <v>4.7300000000000004</v>
      </c>
      <c r="W88">
        <v>0</v>
      </c>
      <c r="X88">
        <v>-55</v>
      </c>
      <c r="Y88">
        <v>0</v>
      </c>
      <c r="Z88">
        <v>4.7300000000000004</v>
      </c>
      <c r="AA88">
        <v>-273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4.03</v>
      </c>
      <c r="N89" s="73">
        <v>0</v>
      </c>
      <c r="O89" s="46">
        <v>-70</v>
      </c>
      <c r="P89" s="46">
        <v>-278</v>
      </c>
      <c r="Q89" s="46">
        <v>0</v>
      </c>
      <c r="R89" s="46">
        <v>0</v>
      </c>
      <c r="S89" s="74">
        <v>0</v>
      </c>
      <c r="U89" s="73">
        <v>-348</v>
      </c>
      <c r="V89" s="74">
        <v>4.03</v>
      </c>
      <c r="W89">
        <v>0</v>
      </c>
      <c r="X89">
        <v>-70</v>
      </c>
      <c r="Y89">
        <v>0</v>
      </c>
      <c r="Z89">
        <v>4.03</v>
      </c>
      <c r="AA89">
        <v>-278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2.89</v>
      </c>
      <c r="N90" s="73">
        <v>0</v>
      </c>
      <c r="O90" s="46">
        <v>-75.38</v>
      </c>
      <c r="P90" s="46">
        <v>-328</v>
      </c>
      <c r="Q90" s="46">
        <v>0</v>
      </c>
      <c r="R90" s="46">
        <v>0</v>
      </c>
      <c r="S90" s="74">
        <v>0</v>
      </c>
      <c r="U90" s="73">
        <v>-403.38</v>
      </c>
      <c r="V90" s="74">
        <v>2.89</v>
      </c>
      <c r="W90">
        <v>0</v>
      </c>
      <c r="X90">
        <v>-75.38</v>
      </c>
      <c r="Y90">
        <v>0</v>
      </c>
      <c r="Z90">
        <v>2.89</v>
      </c>
      <c r="AA90">
        <v>-328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3.09</v>
      </c>
      <c r="N91" s="73">
        <v>0</v>
      </c>
      <c r="O91" s="46">
        <v>-120</v>
      </c>
      <c r="P91" s="46">
        <v>-334</v>
      </c>
      <c r="Q91" s="46">
        <v>0</v>
      </c>
      <c r="R91" s="46">
        <v>0</v>
      </c>
      <c r="S91" s="74">
        <v>0</v>
      </c>
      <c r="U91" s="73">
        <v>-454</v>
      </c>
      <c r="V91" s="74">
        <v>3.09</v>
      </c>
      <c r="W91">
        <v>0</v>
      </c>
      <c r="X91">
        <v>-120</v>
      </c>
      <c r="Y91">
        <v>0</v>
      </c>
      <c r="Z91">
        <v>3.09</v>
      </c>
      <c r="AA91">
        <v>-334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1.64</v>
      </c>
      <c r="N92" s="73">
        <v>0</v>
      </c>
      <c r="O92" s="46">
        <v>-115</v>
      </c>
      <c r="P92" s="46">
        <v>-321</v>
      </c>
      <c r="Q92" s="46">
        <v>0</v>
      </c>
      <c r="R92" s="46">
        <v>0</v>
      </c>
      <c r="S92" s="74">
        <v>0</v>
      </c>
      <c r="U92" s="73">
        <v>-436</v>
      </c>
      <c r="V92" s="74">
        <v>1.64</v>
      </c>
      <c r="W92">
        <v>0</v>
      </c>
      <c r="X92">
        <v>-115</v>
      </c>
      <c r="Y92">
        <v>0</v>
      </c>
      <c r="Z92">
        <v>1.64</v>
      </c>
      <c r="AA92">
        <v>-321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1.04</v>
      </c>
      <c r="N93" s="73">
        <v>0</v>
      </c>
      <c r="O93" s="46">
        <v>-110</v>
      </c>
      <c r="P93" s="46">
        <v>-312</v>
      </c>
      <c r="Q93" s="46">
        <v>0</v>
      </c>
      <c r="R93" s="46">
        <v>0</v>
      </c>
      <c r="S93" s="74">
        <v>0</v>
      </c>
      <c r="U93" s="73">
        <v>-422</v>
      </c>
      <c r="V93" s="74">
        <v>1.04</v>
      </c>
      <c r="W93">
        <v>0</v>
      </c>
      <c r="X93">
        <v>-110</v>
      </c>
      <c r="Y93">
        <v>0</v>
      </c>
      <c r="Z93">
        <v>1.04</v>
      </c>
      <c r="AA93">
        <v>-312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2.1800000000000002</v>
      </c>
      <c r="N94" s="73">
        <v>0</v>
      </c>
      <c r="O94" s="46">
        <v>-55</v>
      </c>
      <c r="P94" s="46">
        <v>-234</v>
      </c>
      <c r="Q94" s="46">
        <v>0</v>
      </c>
      <c r="R94" s="46">
        <v>0</v>
      </c>
      <c r="S94" s="74">
        <v>0</v>
      </c>
      <c r="U94" s="73">
        <v>-289</v>
      </c>
      <c r="V94" s="74">
        <v>2.1800000000000002</v>
      </c>
      <c r="W94">
        <v>0</v>
      </c>
      <c r="X94">
        <v>-55</v>
      </c>
      <c r="Y94">
        <v>0</v>
      </c>
      <c r="Z94">
        <v>2.1800000000000002</v>
      </c>
      <c r="AA94">
        <v>-234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2.75</v>
      </c>
      <c r="N95" s="73">
        <v>0</v>
      </c>
      <c r="O95" s="46">
        <v>-45</v>
      </c>
      <c r="P95" s="46">
        <v>-220</v>
      </c>
      <c r="Q95" s="46">
        <v>0</v>
      </c>
      <c r="R95" s="46">
        <v>0</v>
      </c>
      <c r="S95" s="74">
        <v>0</v>
      </c>
      <c r="U95" s="73">
        <v>-265</v>
      </c>
      <c r="V95" s="74">
        <v>2.75</v>
      </c>
      <c r="W95">
        <v>0</v>
      </c>
      <c r="X95">
        <v>-45</v>
      </c>
      <c r="Y95">
        <v>0</v>
      </c>
      <c r="Z95">
        <v>2.75</v>
      </c>
      <c r="AA95">
        <v>-220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4.03</v>
      </c>
      <c r="L96" s="46">
        <v>0</v>
      </c>
      <c r="M96" s="74">
        <v>1.6</v>
      </c>
      <c r="N96" s="73">
        <v>0</v>
      </c>
      <c r="O96" s="46">
        <v>-30</v>
      </c>
      <c r="P96" s="46">
        <v>-205</v>
      </c>
      <c r="Q96" s="46">
        <v>0</v>
      </c>
      <c r="R96" s="46">
        <v>0</v>
      </c>
      <c r="S96" s="74">
        <v>0</v>
      </c>
      <c r="U96" s="73">
        <v>-235</v>
      </c>
      <c r="V96" s="74">
        <v>5.63</v>
      </c>
      <c r="W96">
        <v>0</v>
      </c>
      <c r="X96">
        <v>-30</v>
      </c>
      <c r="Y96">
        <v>4.03</v>
      </c>
      <c r="Z96">
        <v>1.6</v>
      </c>
      <c r="AA96">
        <v>-205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4.17</v>
      </c>
      <c r="L97" s="46">
        <v>0</v>
      </c>
      <c r="M97" s="74">
        <v>0</v>
      </c>
      <c r="N97" s="73">
        <v>0</v>
      </c>
      <c r="O97" s="46">
        <v>-35</v>
      </c>
      <c r="P97" s="46">
        <v>-209</v>
      </c>
      <c r="Q97" s="46">
        <v>0</v>
      </c>
      <c r="R97" s="46">
        <v>0</v>
      </c>
      <c r="S97" s="74">
        <v>0</v>
      </c>
      <c r="U97" s="73">
        <v>-244</v>
      </c>
      <c r="V97" s="74">
        <v>4.17</v>
      </c>
      <c r="W97">
        <v>0</v>
      </c>
      <c r="X97">
        <v>-35</v>
      </c>
      <c r="Y97">
        <v>4.17</v>
      </c>
      <c r="Z97">
        <v>0</v>
      </c>
      <c r="AA97">
        <v>-209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4.96</v>
      </c>
      <c r="L98" s="46">
        <v>0</v>
      </c>
      <c r="M98" s="74">
        <v>0</v>
      </c>
      <c r="N98" s="73">
        <v>0</v>
      </c>
      <c r="O98" s="46">
        <v>-35</v>
      </c>
      <c r="P98" s="46">
        <v>-209</v>
      </c>
      <c r="Q98" s="46">
        <v>0</v>
      </c>
      <c r="R98" s="46">
        <v>0</v>
      </c>
      <c r="S98" s="74">
        <v>0</v>
      </c>
      <c r="U98" s="73">
        <v>-244</v>
      </c>
      <c r="V98" s="74">
        <v>4.96</v>
      </c>
      <c r="W98">
        <v>0</v>
      </c>
      <c r="X98">
        <v>-35</v>
      </c>
      <c r="Y98">
        <v>4.96</v>
      </c>
      <c r="Z98">
        <v>0</v>
      </c>
      <c r="AA98">
        <v>-209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0.22058500000000003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5.4824999999999995E-3</v>
      </c>
      <c r="L99" s="69">
        <f t="shared" si="1"/>
        <v>0</v>
      </c>
      <c r="M99" s="69">
        <f t="shared" si="1"/>
        <v>2.5917500000000003E-2</v>
      </c>
      <c r="N99" s="68">
        <f t="shared" si="1"/>
        <v>0</v>
      </c>
      <c r="O99" s="69">
        <f t="shared" si="1"/>
        <v>-1.7095325000000001</v>
      </c>
      <c r="P99" s="69">
        <f t="shared" si="1"/>
        <v>-3.3724949999999998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-5.0820275000000006</v>
      </c>
      <c r="V99" s="70">
        <f t="shared" si="1"/>
        <v>0.25198500000000001</v>
      </c>
      <c r="W99">
        <f t="shared" si="1"/>
        <v>0.22058500000000003</v>
      </c>
      <c r="X99">
        <f t="shared" si="1"/>
        <v>-1.7095325000000001</v>
      </c>
      <c r="Y99">
        <f t="shared" si="1"/>
        <v>5.4824999999999995E-3</v>
      </c>
      <c r="Z99">
        <f t="shared" si="1"/>
        <v>2.5917500000000003E-2</v>
      </c>
      <c r="AA99">
        <f t="shared" si="1"/>
        <v>-3.3724949999999998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29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146</v>
      </c>
      <c r="X1" t="s">
        <v>536</v>
      </c>
      <c r="Y1" t="s">
        <v>538</v>
      </c>
      <c r="Z1" t="s">
        <v>540</v>
      </c>
      <c r="AA1" t="s">
        <v>542</v>
      </c>
      <c r="AB1" t="s">
        <v>544</v>
      </c>
      <c r="AC1" t="s">
        <v>451</v>
      </c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45392</v>
      </c>
      <c r="W2" s="28" t="s">
        <v>534</v>
      </c>
      <c r="X2" t="s">
        <v>358</v>
      </c>
      <c r="Y2" t="s">
        <v>148</v>
      </c>
      <c r="Z2" t="s">
        <v>149</v>
      </c>
      <c r="AA2" t="s">
        <v>145</v>
      </c>
      <c r="AB2" t="s">
        <v>149</v>
      </c>
      <c r="AC2" t="s">
        <v>546</v>
      </c>
    </row>
    <row r="3" spans="1:2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41.459999999999994</v>
      </c>
      <c r="I3" s="53">
        <v>0</v>
      </c>
      <c r="J3" s="53">
        <v>7.64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548</v>
      </c>
      <c r="W3">
        <v>0</v>
      </c>
      <c r="X3">
        <v>0.48</v>
      </c>
      <c r="Y3">
        <v>0</v>
      </c>
      <c r="Z3">
        <v>0</v>
      </c>
      <c r="AA3">
        <v>40.98</v>
      </c>
      <c r="AB3">
        <v>7.64</v>
      </c>
      <c r="AC3">
        <v>0</v>
      </c>
    </row>
    <row r="4" spans="1:29">
      <c r="A4" t="s">
        <v>234</v>
      </c>
      <c r="B4" t="s">
        <v>226</v>
      </c>
      <c r="C4" t="s">
        <v>228</v>
      </c>
      <c r="G4" t="s">
        <v>46</v>
      </c>
      <c r="H4" s="73">
        <v>41.459999999999994</v>
      </c>
      <c r="I4" s="46">
        <v>0</v>
      </c>
      <c r="J4" s="46">
        <v>7.64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548</v>
      </c>
      <c r="W4">
        <v>0</v>
      </c>
      <c r="X4">
        <v>0.48</v>
      </c>
      <c r="Y4">
        <v>0</v>
      </c>
      <c r="Z4">
        <v>0</v>
      </c>
      <c r="AA4">
        <v>40.98</v>
      </c>
      <c r="AB4">
        <v>7.64</v>
      </c>
      <c r="AC4">
        <v>0</v>
      </c>
    </row>
    <row r="5" spans="1:29">
      <c r="A5" t="s">
        <v>235</v>
      </c>
      <c r="B5" t="s">
        <v>227</v>
      </c>
      <c r="C5" t="s">
        <v>229</v>
      </c>
      <c r="G5" t="s">
        <v>47</v>
      </c>
      <c r="H5" s="73">
        <v>41.459999999999994</v>
      </c>
      <c r="I5" s="46">
        <v>0</v>
      </c>
      <c r="J5" s="46">
        <v>7.64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0.48</v>
      </c>
      <c r="Y5">
        <v>0</v>
      </c>
      <c r="Z5">
        <v>0</v>
      </c>
      <c r="AA5">
        <v>40.98</v>
      </c>
      <c r="AB5">
        <v>7.64</v>
      </c>
      <c r="AC5">
        <v>0</v>
      </c>
    </row>
    <row r="6" spans="1:29">
      <c r="A6" t="s">
        <v>236</v>
      </c>
      <c r="B6" t="s">
        <v>258</v>
      </c>
      <c r="C6" t="s">
        <v>230</v>
      </c>
      <c r="G6" t="s">
        <v>48</v>
      </c>
      <c r="H6" s="73">
        <v>41.459999999999994</v>
      </c>
      <c r="I6" s="46">
        <v>0</v>
      </c>
      <c r="J6" s="46">
        <v>7.64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0.48</v>
      </c>
      <c r="Y6">
        <v>0</v>
      </c>
      <c r="Z6">
        <v>0</v>
      </c>
      <c r="AA6">
        <v>40.98</v>
      </c>
      <c r="AB6">
        <v>7.64</v>
      </c>
      <c r="AC6">
        <v>0</v>
      </c>
    </row>
    <row r="7" spans="1:29">
      <c r="A7" t="s">
        <v>237</v>
      </c>
      <c r="B7" t="s">
        <v>280</v>
      </c>
      <c r="C7" t="s">
        <v>259</v>
      </c>
      <c r="G7" t="s">
        <v>49</v>
      </c>
      <c r="H7" s="73">
        <v>41.459999999999994</v>
      </c>
      <c r="I7" s="46">
        <v>0</v>
      </c>
      <c r="J7" s="46">
        <v>7.64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0.48</v>
      </c>
      <c r="Y7">
        <v>0</v>
      </c>
      <c r="Z7">
        <v>0</v>
      </c>
      <c r="AA7">
        <v>40.98</v>
      </c>
      <c r="AB7">
        <v>7.64</v>
      </c>
      <c r="AC7">
        <v>0</v>
      </c>
    </row>
    <row r="8" spans="1:29">
      <c r="A8" t="s">
        <v>238</v>
      </c>
      <c r="B8" t="s">
        <v>315</v>
      </c>
      <c r="C8" t="s">
        <v>231</v>
      </c>
      <c r="G8" t="s">
        <v>50</v>
      </c>
      <c r="H8" s="73">
        <v>41.459999999999994</v>
      </c>
      <c r="I8" s="46">
        <v>0</v>
      </c>
      <c r="J8" s="46">
        <v>7.64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0.48</v>
      </c>
      <c r="Y8">
        <v>0</v>
      </c>
      <c r="Z8">
        <v>0</v>
      </c>
      <c r="AA8">
        <v>40.98</v>
      </c>
      <c r="AB8">
        <v>7.64</v>
      </c>
      <c r="AC8">
        <v>0</v>
      </c>
    </row>
    <row r="9" spans="1:29">
      <c r="A9" t="s">
        <v>239</v>
      </c>
      <c r="B9" t="s">
        <v>335</v>
      </c>
      <c r="C9" t="s">
        <v>232</v>
      </c>
      <c r="G9" t="s">
        <v>51</v>
      </c>
      <c r="H9" s="73">
        <v>41.459999999999994</v>
      </c>
      <c r="I9" s="46">
        <v>0</v>
      </c>
      <c r="J9" s="46">
        <v>7.64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0.48</v>
      </c>
      <c r="Y9">
        <v>0</v>
      </c>
      <c r="Z9">
        <v>0</v>
      </c>
      <c r="AA9">
        <v>40.98</v>
      </c>
      <c r="AB9">
        <v>7.64</v>
      </c>
      <c r="AC9">
        <v>0</v>
      </c>
    </row>
    <row r="10" spans="1:29">
      <c r="A10" t="s">
        <v>260</v>
      </c>
      <c r="C10" t="s">
        <v>233</v>
      </c>
      <c r="G10" t="s">
        <v>52</v>
      </c>
      <c r="H10" s="73">
        <v>41.459999999999994</v>
      </c>
      <c r="I10" s="46">
        <v>0</v>
      </c>
      <c r="J10" s="46">
        <v>7.64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0.48</v>
      </c>
      <c r="Y10">
        <v>0</v>
      </c>
      <c r="Z10">
        <v>0</v>
      </c>
      <c r="AA10">
        <v>40.98</v>
      </c>
      <c r="AB10">
        <v>7.64</v>
      </c>
      <c r="AC10">
        <v>0</v>
      </c>
    </row>
    <row r="11" spans="1:29">
      <c r="A11" t="s">
        <v>240</v>
      </c>
      <c r="C11" t="s">
        <v>316</v>
      </c>
      <c r="G11" t="s">
        <v>53</v>
      </c>
      <c r="H11" s="73">
        <v>41.459999999999994</v>
      </c>
      <c r="I11" s="46">
        <v>0</v>
      </c>
      <c r="J11" s="46">
        <v>7.55</v>
      </c>
      <c r="K11" s="46">
        <v>0</v>
      </c>
      <c r="L11" s="46">
        <v>0</v>
      </c>
      <c r="M11" s="74">
        <v>0</v>
      </c>
      <c r="N11" s="73">
        <v>0</v>
      </c>
      <c r="O11" s="46">
        <v>80</v>
      </c>
      <c r="P11" s="46">
        <v>0</v>
      </c>
      <c r="Q11" s="46">
        <v>0</v>
      </c>
      <c r="R11" s="46">
        <v>0</v>
      </c>
      <c r="S11" s="74">
        <v>0</v>
      </c>
      <c r="W11">
        <v>80</v>
      </c>
      <c r="X11">
        <v>0.48</v>
      </c>
      <c r="Y11">
        <v>0</v>
      </c>
      <c r="Z11">
        <v>0</v>
      </c>
      <c r="AA11">
        <v>40.98</v>
      </c>
      <c r="AB11">
        <v>7.55</v>
      </c>
      <c r="AC11">
        <v>0</v>
      </c>
    </row>
    <row r="12" spans="1:29">
      <c r="A12" t="s">
        <v>241</v>
      </c>
      <c r="C12" t="s">
        <v>336</v>
      </c>
      <c r="G12" t="s">
        <v>54</v>
      </c>
      <c r="H12" s="73">
        <v>41.459999999999994</v>
      </c>
      <c r="I12" s="46">
        <v>0</v>
      </c>
      <c r="J12" s="46">
        <v>7.55</v>
      </c>
      <c r="K12" s="46">
        <v>0</v>
      </c>
      <c r="L12" s="46">
        <v>0</v>
      </c>
      <c r="M12" s="74">
        <v>0</v>
      </c>
      <c r="N12" s="73">
        <v>0</v>
      </c>
      <c r="O12" s="46">
        <v>80</v>
      </c>
      <c r="P12" s="46">
        <v>0</v>
      </c>
      <c r="Q12" s="46">
        <v>0</v>
      </c>
      <c r="R12" s="46">
        <v>0</v>
      </c>
      <c r="S12" s="74">
        <v>0</v>
      </c>
      <c r="W12">
        <v>80</v>
      </c>
      <c r="X12">
        <v>0.48</v>
      </c>
      <c r="Y12">
        <v>0</v>
      </c>
      <c r="Z12">
        <v>0</v>
      </c>
      <c r="AA12">
        <v>40.98</v>
      </c>
      <c r="AB12">
        <v>7.55</v>
      </c>
      <c r="AC12">
        <v>0</v>
      </c>
    </row>
    <row r="13" spans="1:29">
      <c r="A13" t="s">
        <v>242</v>
      </c>
      <c r="G13" t="s">
        <v>55</v>
      </c>
      <c r="H13" s="73">
        <v>41.459999999999994</v>
      </c>
      <c r="I13" s="46">
        <v>0</v>
      </c>
      <c r="J13" s="46">
        <v>7.55</v>
      </c>
      <c r="K13" s="46">
        <v>0</v>
      </c>
      <c r="L13" s="46">
        <v>0</v>
      </c>
      <c r="M13" s="74">
        <v>0</v>
      </c>
      <c r="N13" s="73">
        <v>0</v>
      </c>
      <c r="O13" s="46">
        <v>80</v>
      </c>
      <c r="P13" s="46">
        <v>0</v>
      </c>
      <c r="Q13" s="46">
        <v>0</v>
      </c>
      <c r="R13" s="46">
        <v>0</v>
      </c>
      <c r="S13" s="74">
        <v>0</v>
      </c>
      <c r="W13">
        <v>80</v>
      </c>
      <c r="X13">
        <v>0.48</v>
      </c>
      <c r="Y13">
        <v>0</v>
      </c>
      <c r="Z13">
        <v>0</v>
      </c>
      <c r="AA13">
        <v>40.98</v>
      </c>
      <c r="AB13">
        <v>7.55</v>
      </c>
      <c r="AC13">
        <v>0</v>
      </c>
    </row>
    <row r="14" spans="1:29">
      <c r="A14" t="s">
        <v>243</v>
      </c>
      <c r="G14" t="s">
        <v>56</v>
      </c>
      <c r="H14" s="73">
        <v>41.459999999999994</v>
      </c>
      <c r="I14" s="46">
        <v>0</v>
      </c>
      <c r="J14" s="46">
        <v>7.55</v>
      </c>
      <c r="K14" s="46">
        <v>0</v>
      </c>
      <c r="L14" s="46">
        <v>0</v>
      </c>
      <c r="M14" s="74">
        <v>0</v>
      </c>
      <c r="N14" s="73">
        <v>0</v>
      </c>
      <c r="O14" s="46">
        <v>80</v>
      </c>
      <c r="P14" s="46">
        <v>0</v>
      </c>
      <c r="Q14" s="46">
        <v>0</v>
      </c>
      <c r="R14" s="46">
        <v>0</v>
      </c>
      <c r="S14" s="74">
        <v>0</v>
      </c>
      <c r="W14">
        <v>80</v>
      </c>
      <c r="X14">
        <v>0.48</v>
      </c>
      <c r="Y14">
        <v>0</v>
      </c>
      <c r="Z14">
        <v>0</v>
      </c>
      <c r="AA14">
        <v>40.98</v>
      </c>
      <c r="AB14">
        <v>7.55</v>
      </c>
      <c r="AC14">
        <v>0</v>
      </c>
    </row>
    <row r="15" spans="1:29">
      <c r="A15" t="s">
        <v>244</v>
      </c>
      <c r="G15" t="s">
        <v>57</v>
      </c>
      <c r="H15" s="73">
        <v>41.41</v>
      </c>
      <c r="I15" s="46">
        <v>0</v>
      </c>
      <c r="J15" s="46">
        <v>7.55</v>
      </c>
      <c r="K15" s="46">
        <v>0</v>
      </c>
      <c r="L15" s="46">
        <v>0</v>
      </c>
      <c r="M15" s="74">
        <v>0</v>
      </c>
      <c r="N15" s="73">
        <v>0</v>
      </c>
      <c r="O15" s="46">
        <v>80</v>
      </c>
      <c r="P15" s="46">
        <v>0</v>
      </c>
      <c r="Q15" s="46">
        <v>0</v>
      </c>
      <c r="R15" s="46">
        <v>0</v>
      </c>
      <c r="S15" s="74">
        <v>0</v>
      </c>
      <c r="W15">
        <v>80</v>
      </c>
      <c r="X15">
        <v>0.43</v>
      </c>
      <c r="Y15">
        <v>0</v>
      </c>
      <c r="Z15">
        <v>0</v>
      </c>
      <c r="AA15">
        <v>40.98</v>
      </c>
      <c r="AB15">
        <v>7.55</v>
      </c>
      <c r="AC15">
        <v>0</v>
      </c>
    </row>
    <row r="16" spans="1:29">
      <c r="A16" t="s">
        <v>245</v>
      </c>
      <c r="G16" t="s">
        <v>58</v>
      </c>
      <c r="H16" s="73">
        <v>41.41</v>
      </c>
      <c r="I16" s="46">
        <v>0</v>
      </c>
      <c r="J16" s="46">
        <v>7.55</v>
      </c>
      <c r="K16" s="46">
        <v>0</v>
      </c>
      <c r="L16" s="46">
        <v>0</v>
      </c>
      <c r="M16" s="74">
        <v>0</v>
      </c>
      <c r="N16" s="73">
        <v>0</v>
      </c>
      <c r="O16" s="46">
        <v>80</v>
      </c>
      <c r="P16" s="46">
        <v>0</v>
      </c>
      <c r="Q16" s="46">
        <v>0</v>
      </c>
      <c r="R16" s="46">
        <v>0</v>
      </c>
      <c r="S16" s="74">
        <v>0</v>
      </c>
      <c r="W16">
        <v>80</v>
      </c>
      <c r="X16">
        <v>0.43</v>
      </c>
      <c r="Y16">
        <v>0</v>
      </c>
      <c r="Z16">
        <v>0</v>
      </c>
      <c r="AA16">
        <v>40.98</v>
      </c>
      <c r="AB16">
        <v>7.55</v>
      </c>
      <c r="AC16">
        <v>0</v>
      </c>
    </row>
    <row r="17" spans="1:29">
      <c r="A17" t="s">
        <v>246</v>
      </c>
      <c r="G17" t="s">
        <v>59</v>
      </c>
      <c r="H17" s="73">
        <v>41.41</v>
      </c>
      <c r="I17" s="46">
        <v>0</v>
      </c>
      <c r="J17" s="46">
        <v>7.55</v>
      </c>
      <c r="K17" s="46">
        <v>0</v>
      </c>
      <c r="L17" s="46">
        <v>0</v>
      </c>
      <c r="M17" s="74">
        <v>0</v>
      </c>
      <c r="N17" s="73">
        <v>0</v>
      </c>
      <c r="O17" s="46">
        <v>80</v>
      </c>
      <c r="P17" s="46">
        <v>0</v>
      </c>
      <c r="Q17" s="46">
        <v>0</v>
      </c>
      <c r="R17" s="46">
        <v>0</v>
      </c>
      <c r="S17" s="74">
        <v>0</v>
      </c>
      <c r="W17">
        <v>80</v>
      </c>
      <c r="X17">
        <v>0.43</v>
      </c>
      <c r="Y17">
        <v>0</v>
      </c>
      <c r="Z17">
        <v>0</v>
      </c>
      <c r="AA17">
        <v>40.98</v>
      </c>
      <c r="AB17">
        <v>7.55</v>
      </c>
      <c r="AC17">
        <v>0</v>
      </c>
    </row>
    <row r="18" spans="1:29">
      <c r="A18" t="s">
        <v>247</v>
      </c>
      <c r="G18" t="s">
        <v>60</v>
      </c>
      <c r="H18" s="73">
        <v>41.41</v>
      </c>
      <c r="I18" s="46">
        <v>0</v>
      </c>
      <c r="J18" s="46">
        <v>7.55</v>
      </c>
      <c r="K18" s="46">
        <v>0</v>
      </c>
      <c r="L18" s="46">
        <v>0</v>
      </c>
      <c r="M18" s="74">
        <v>0</v>
      </c>
      <c r="N18" s="73">
        <v>0</v>
      </c>
      <c r="O18" s="46">
        <v>80</v>
      </c>
      <c r="P18" s="46">
        <v>0</v>
      </c>
      <c r="Q18" s="46">
        <v>0</v>
      </c>
      <c r="R18" s="46">
        <v>0</v>
      </c>
      <c r="S18" s="74">
        <v>0</v>
      </c>
      <c r="W18">
        <v>80</v>
      </c>
      <c r="X18">
        <v>0.43</v>
      </c>
      <c r="Y18">
        <v>0</v>
      </c>
      <c r="Z18">
        <v>0</v>
      </c>
      <c r="AA18">
        <v>40.98</v>
      </c>
      <c r="AB18">
        <v>7.55</v>
      </c>
      <c r="AC18">
        <v>0</v>
      </c>
    </row>
    <row r="19" spans="1:29">
      <c r="A19" t="s">
        <v>261</v>
      </c>
      <c r="G19" t="s">
        <v>61</v>
      </c>
      <c r="H19" s="73">
        <v>41.41</v>
      </c>
      <c r="I19" s="46">
        <v>0</v>
      </c>
      <c r="J19" s="46">
        <v>7.45</v>
      </c>
      <c r="K19" s="46">
        <v>0</v>
      </c>
      <c r="L19" s="46">
        <v>0</v>
      </c>
      <c r="M19" s="74">
        <v>0</v>
      </c>
      <c r="N19" s="73">
        <v>0</v>
      </c>
      <c r="O19" s="46">
        <v>80</v>
      </c>
      <c r="P19" s="46">
        <v>0</v>
      </c>
      <c r="Q19" s="46">
        <v>0</v>
      </c>
      <c r="R19" s="46">
        <v>0</v>
      </c>
      <c r="S19" s="74">
        <v>0</v>
      </c>
      <c r="W19">
        <v>80</v>
      </c>
      <c r="X19">
        <v>0.43</v>
      </c>
      <c r="Y19">
        <v>0</v>
      </c>
      <c r="Z19">
        <v>0</v>
      </c>
      <c r="AA19">
        <v>40.98</v>
      </c>
      <c r="AB19">
        <v>7.45</v>
      </c>
      <c r="AC19">
        <v>0</v>
      </c>
    </row>
    <row r="20" spans="1:29">
      <c r="A20" t="s">
        <v>262</v>
      </c>
      <c r="G20" t="s">
        <v>62</v>
      </c>
      <c r="H20" s="73">
        <v>41.41</v>
      </c>
      <c r="I20" s="46">
        <v>0</v>
      </c>
      <c r="J20" s="46">
        <v>7.45</v>
      </c>
      <c r="K20" s="46">
        <v>0</v>
      </c>
      <c r="L20" s="46">
        <v>0</v>
      </c>
      <c r="M20" s="74">
        <v>0</v>
      </c>
      <c r="N20" s="73">
        <v>0</v>
      </c>
      <c r="O20" s="46">
        <v>80</v>
      </c>
      <c r="P20" s="46">
        <v>0</v>
      </c>
      <c r="Q20" s="46">
        <v>0</v>
      </c>
      <c r="R20" s="46">
        <v>0</v>
      </c>
      <c r="S20" s="74">
        <v>0</v>
      </c>
      <c r="W20">
        <v>80</v>
      </c>
      <c r="X20">
        <v>0.43</v>
      </c>
      <c r="Y20">
        <v>0</v>
      </c>
      <c r="Z20">
        <v>0</v>
      </c>
      <c r="AA20">
        <v>40.98</v>
      </c>
      <c r="AB20">
        <v>7.45</v>
      </c>
      <c r="AC20">
        <v>0</v>
      </c>
    </row>
    <row r="21" spans="1:29">
      <c r="A21" t="s">
        <v>248</v>
      </c>
      <c r="G21" t="s">
        <v>63</v>
      </c>
      <c r="H21" s="73">
        <v>41.41</v>
      </c>
      <c r="I21" s="46">
        <v>0</v>
      </c>
      <c r="J21" s="46">
        <v>7.45</v>
      </c>
      <c r="K21" s="46">
        <v>0</v>
      </c>
      <c r="L21" s="46">
        <v>0</v>
      </c>
      <c r="M21" s="74">
        <v>0</v>
      </c>
      <c r="N21" s="73">
        <v>0</v>
      </c>
      <c r="O21" s="46">
        <v>80</v>
      </c>
      <c r="P21" s="46">
        <v>0</v>
      </c>
      <c r="Q21" s="46">
        <v>0</v>
      </c>
      <c r="R21" s="46">
        <v>0</v>
      </c>
      <c r="S21" s="74">
        <v>0</v>
      </c>
      <c r="W21">
        <v>80</v>
      </c>
      <c r="X21">
        <v>0.43</v>
      </c>
      <c r="Y21">
        <v>0</v>
      </c>
      <c r="Z21">
        <v>0</v>
      </c>
      <c r="AA21">
        <v>40.98</v>
      </c>
      <c r="AB21">
        <v>7.45</v>
      </c>
      <c r="AC21">
        <v>0</v>
      </c>
    </row>
    <row r="22" spans="1:29">
      <c r="A22" t="s">
        <v>249</v>
      </c>
      <c r="G22" t="s">
        <v>64</v>
      </c>
      <c r="H22" s="73">
        <v>41.41</v>
      </c>
      <c r="I22" s="46">
        <v>0</v>
      </c>
      <c r="J22" s="46">
        <v>7.45</v>
      </c>
      <c r="K22" s="46">
        <v>0</v>
      </c>
      <c r="L22" s="46">
        <v>0</v>
      </c>
      <c r="M22" s="74">
        <v>0</v>
      </c>
      <c r="N22" s="73">
        <v>0</v>
      </c>
      <c r="O22" s="46">
        <v>80</v>
      </c>
      <c r="P22" s="46">
        <v>0</v>
      </c>
      <c r="Q22" s="46">
        <v>0</v>
      </c>
      <c r="R22" s="46">
        <v>0</v>
      </c>
      <c r="S22" s="74">
        <v>0</v>
      </c>
      <c r="W22">
        <v>80</v>
      </c>
      <c r="X22">
        <v>0.43</v>
      </c>
      <c r="Y22">
        <v>0</v>
      </c>
      <c r="Z22">
        <v>0</v>
      </c>
      <c r="AA22">
        <v>40.98</v>
      </c>
      <c r="AB22">
        <v>7.45</v>
      </c>
      <c r="AC22">
        <v>0</v>
      </c>
    </row>
    <row r="23" spans="1:29">
      <c r="A23" t="s">
        <v>250</v>
      </c>
      <c r="G23" t="s">
        <v>65</v>
      </c>
      <c r="H23" s="73">
        <v>41.459999999999994</v>
      </c>
      <c r="I23" s="46">
        <v>0</v>
      </c>
      <c r="J23" s="46">
        <v>7.45</v>
      </c>
      <c r="K23" s="46">
        <v>0</v>
      </c>
      <c r="L23" s="46">
        <v>0</v>
      </c>
      <c r="M23" s="74">
        <v>0</v>
      </c>
      <c r="N23" s="73">
        <v>0</v>
      </c>
      <c r="O23" s="46">
        <v>80</v>
      </c>
      <c r="P23" s="46">
        <v>0</v>
      </c>
      <c r="Q23" s="46">
        <v>0</v>
      </c>
      <c r="R23" s="46">
        <v>0</v>
      </c>
      <c r="S23" s="74">
        <v>0</v>
      </c>
      <c r="W23">
        <v>80</v>
      </c>
      <c r="X23">
        <v>0.48</v>
      </c>
      <c r="Y23">
        <v>0</v>
      </c>
      <c r="Z23">
        <v>0</v>
      </c>
      <c r="AA23">
        <v>40.98</v>
      </c>
      <c r="AB23">
        <v>7.45</v>
      </c>
      <c r="AC23">
        <v>0</v>
      </c>
    </row>
    <row r="24" spans="1:29">
      <c r="A24" t="s">
        <v>251</v>
      </c>
      <c r="G24" t="s">
        <v>66</v>
      </c>
      <c r="H24" s="73">
        <v>41.459999999999994</v>
      </c>
      <c r="I24" s="46">
        <v>0</v>
      </c>
      <c r="J24" s="46">
        <v>7.45</v>
      </c>
      <c r="K24" s="46">
        <v>0</v>
      </c>
      <c r="L24" s="46">
        <v>0</v>
      </c>
      <c r="M24" s="74">
        <v>0</v>
      </c>
      <c r="N24" s="73">
        <v>0</v>
      </c>
      <c r="O24" s="46">
        <v>80</v>
      </c>
      <c r="P24" s="46">
        <v>0</v>
      </c>
      <c r="Q24" s="46">
        <v>0</v>
      </c>
      <c r="R24" s="46">
        <v>0</v>
      </c>
      <c r="S24" s="74">
        <v>0</v>
      </c>
      <c r="W24">
        <v>80</v>
      </c>
      <c r="X24">
        <v>0.48</v>
      </c>
      <c r="Y24">
        <v>0</v>
      </c>
      <c r="Z24">
        <v>0</v>
      </c>
      <c r="AA24">
        <v>40.98</v>
      </c>
      <c r="AB24">
        <v>7.45</v>
      </c>
      <c r="AC24">
        <v>0</v>
      </c>
    </row>
    <row r="25" spans="1:29">
      <c r="A25" t="s">
        <v>252</v>
      </c>
      <c r="G25" t="s">
        <v>67</v>
      </c>
      <c r="H25" s="73">
        <v>41.459999999999994</v>
      </c>
      <c r="I25" s="46">
        <v>0</v>
      </c>
      <c r="J25" s="46">
        <v>7.45</v>
      </c>
      <c r="K25" s="46">
        <v>0</v>
      </c>
      <c r="L25" s="46">
        <v>0</v>
      </c>
      <c r="M25" s="74">
        <v>0</v>
      </c>
      <c r="N25" s="73">
        <v>0</v>
      </c>
      <c r="O25" s="46">
        <v>80</v>
      </c>
      <c r="P25" s="46">
        <v>0</v>
      </c>
      <c r="Q25" s="46">
        <v>0</v>
      </c>
      <c r="R25" s="46">
        <v>0</v>
      </c>
      <c r="S25" s="74">
        <v>0</v>
      </c>
      <c r="W25">
        <v>80</v>
      </c>
      <c r="X25">
        <v>0.48</v>
      </c>
      <c r="Y25">
        <v>0</v>
      </c>
      <c r="Z25">
        <v>0</v>
      </c>
      <c r="AA25">
        <v>40.98</v>
      </c>
      <c r="AB25">
        <v>7.45</v>
      </c>
      <c r="AC25">
        <v>0</v>
      </c>
    </row>
    <row r="26" spans="1:29">
      <c r="A26" t="s">
        <v>253</v>
      </c>
      <c r="G26" t="s">
        <v>68</v>
      </c>
      <c r="H26" s="73">
        <v>41.459999999999994</v>
      </c>
      <c r="I26" s="46">
        <v>0</v>
      </c>
      <c r="J26" s="46">
        <v>7.45</v>
      </c>
      <c r="K26" s="46">
        <v>0</v>
      </c>
      <c r="L26" s="46">
        <v>0</v>
      </c>
      <c r="M26" s="74">
        <v>0</v>
      </c>
      <c r="N26" s="73">
        <v>0</v>
      </c>
      <c r="O26" s="46">
        <v>80</v>
      </c>
      <c r="P26" s="46">
        <v>0</v>
      </c>
      <c r="Q26" s="46">
        <v>0</v>
      </c>
      <c r="R26" s="46">
        <v>0</v>
      </c>
      <c r="S26" s="74">
        <v>0</v>
      </c>
      <c r="W26">
        <v>80</v>
      </c>
      <c r="X26">
        <v>0.48</v>
      </c>
      <c r="Y26">
        <v>0</v>
      </c>
      <c r="Z26">
        <v>0</v>
      </c>
      <c r="AA26">
        <v>40.98</v>
      </c>
      <c r="AB26">
        <v>7.45</v>
      </c>
      <c r="AC26">
        <v>0</v>
      </c>
    </row>
    <row r="27" spans="1:29">
      <c r="A27" t="s">
        <v>254</v>
      </c>
      <c r="G27" t="s">
        <v>69</v>
      </c>
      <c r="H27" s="73">
        <v>41.459999999999994</v>
      </c>
      <c r="I27" s="46">
        <v>0</v>
      </c>
      <c r="J27" s="46">
        <v>7.37</v>
      </c>
      <c r="K27" s="46">
        <v>0</v>
      </c>
      <c r="L27" s="46">
        <v>0</v>
      </c>
      <c r="M27" s="74">
        <v>0</v>
      </c>
      <c r="N27" s="73">
        <v>0</v>
      </c>
      <c r="O27" s="46">
        <v>80</v>
      </c>
      <c r="P27" s="46">
        <v>0</v>
      </c>
      <c r="Q27" s="46">
        <v>0</v>
      </c>
      <c r="R27" s="46">
        <v>0</v>
      </c>
      <c r="S27" s="74">
        <v>0</v>
      </c>
      <c r="W27">
        <v>80</v>
      </c>
      <c r="X27">
        <v>0.48</v>
      </c>
      <c r="Y27">
        <v>0</v>
      </c>
      <c r="Z27">
        <v>0</v>
      </c>
      <c r="AA27">
        <v>40.98</v>
      </c>
      <c r="AB27">
        <v>7.37</v>
      </c>
      <c r="AC27">
        <v>0</v>
      </c>
    </row>
    <row r="28" spans="1:29">
      <c r="A28" t="s">
        <v>255</v>
      </c>
      <c r="G28" t="s">
        <v>70</v>
      </c>
      <c r="H28" s="73">
        <v>41.459999999999994</v>
      </c>
      <c r="I28" s="46">
        <v>0</v>
      </c>
      <c r="J28" s="46">
        <v>7.37</v>
      </c>
      <c r="K28" s="46">
        <v>0</v>
      </c>
      <c r="L28" s="46">
        <v>0</v>
      </c>
      <c r="M28" s="74">
        <v>0</v>
      </c>
      <c r="N28" s="73">
        <v>0</v>
      </c>
      <c r="O28" s="46">
        <v>80</v>
      </c>
      <c r="P28" s="46">
        <v>0</v>
      </c>
      <c r="Q28" s="46">
        <v>0</v>
      </c>
      <c r="R28" s="46">
        <v>0</v>
      </c>
      <c r="S28" s="74">
        <v>0</v>
      </c>
      <c r="W28">
        <v>80</v>
      </c>
      <c r="X28">
        <v>0.48</v>
      </c>
      <c r="Y28">
        <v>0</v>
      </c>
      <c r="Z28">
        <v>0</v>
      </c>
      <c r="AA28">
        <v>40.98</v>
      </c>
      <c r="AB28">
        <v>7.37</v>
      </c>
      <c r="AC28">
        <v>0</v>
      </c>
    </row>
    <row r="29" spans="1:29">
      <c r="A29" t="s">
        <v>263</v>
      </c>
      <c r="G29" t="s">
        <v>71</v>
      </c>
      <c r="H29" s="73">
        <v>41.459999999999994</v>
      </c>
      <c r="I29" s="46">
        <v>0</v>
      </c>
      <c r="J29" s="46">
        <v>7.37</v>
      </c>
      <c r="K29" s="46">
        <v>0</v>
      </c>
      <c r="L29" s="46">
        <v>0</v>
      </c>
      <c r="M29" s="74">
        <v>0</v>
      </c>
      <c r="N29" s="73">
        <v>0</v>
      </c>
      <c r="O29" s="46">
        <v>80</v>
      </c>
      <c r="P29" s="46">
        <v>0</v>
      </c>
      <c r="Q29" s="46">
        <v>0</v>
      </c>
      <c r="R29" s="46">
        <v>0</v>
      </c>
      <c r="S29" s="74">
        <v>0</v>
      </c>
      <c r="W29">
        <v>80</v>
      </c>
      <c r="X29">
        <v>0.48</v>
      </c>
      <c r="Y29">
        <v>0</v>
      </c>
      <c r="Z29">
        <v>0</v>
      </c>
      <c r="AA29">
        <v>40.98</v>
      </c>
      <c r="AB29">
        <v>7.37</v>
      </c>
      <c r="AC29">
        <v>0</v>
      </c>
    </row>
    <row r="30" spans="1:29">
      <c r="A30" t="s">
        <v>264</v>
      </c>
      <c r="G30" t="s">
        <v>72</v>
      </c>
      <c r="H30" s="73">
        <v>41.459999999999994</v>
      </c>
      <c r="I30" s="46">
        <v>0</v>
      </c>
      <c r="J30" s="46">
        <v>7.37</v>
      </c>
      <c r="K30" s="46">
        <v>0</v>
      </c>
      <c r="L30" s="46">
        <v>0</v>
      </c>
      <c r="M30" s="74">
        <v>0</v>
      </c>
      <c r="N30" s="73">
        <v>0</v>
      </c>
      <c r="O30" s="46">
        <v>80</v>
      </c>
      <c r="P30" s="46">
        <v>0</v>
      </c>
      <c r="Q30" s="46">
        <v>0</v>
      </c>
      <c r="R30" s="46">
        <v>0</v>
      </c>
      <c r="S30" s="74">
        <v>0</v>
      </c>
      <c r="W30">
        <v>80</v>
      </c>
      <c r="X30">
        <v>0.48</v>
      </c>
      <c r="Y30">
        <v>0</v>
      </c>
      <c r="Z30">
        <v>0</v>
      </c>
      <c r="AA30">
        <v>40.98</v>
      </c>
      <c r="AB30">
        <v>7.37</v>
      </c>
      <c r="AC30">
        <v>0</v>
      </c>
    </row>
    <row r="31" spans="1:29">
      <c r="A31" t="s">
        <v>274</v>
      </c>
      <c r="G31" t="s">
        <v>73</v>
      </c>
      <c r="H31" s="73">
        <v>41.51</v>
      </c>
      <c r="I31" s="46">
        <v>0</v>
      </c>
      <c r="J31" s="46">
        <v>7.27</v>
      </c>
      <c r="K31" s="46">
        <v>0</v>
      </c>
      <c r="L31" s="46">
        <v>0</v>
      </c>
      <c r="M31" s="74">
        <v>0</v>
      </c>
      <c r="N31" s="73">
        <v>0</v>
      </c>
      <c r="O31" s="46">
        <v>80</v>
      </c>
      <c r="P31" s="46">
        <v>0</v>
      </c>
      <c r="Q31" s="46">
        <v>0</v>
      </c>
      <c r="R31" s="46">
        <v>0</v>
      </c>
      <c r="S31" s="74">
        <v>0</v>
      </c>
      <c r="W31">
        <v>80</v>
      </c>
      <c r="X31">
        <v>0.53</v>
      </c>
      <c r="Y31">
        <v>0</v>
      </c>
      <c r="Z31">
        <v>0</v>
      </c>
      <c r="AA31">
        <v>40.98</v>
      </c>
      <c r="AB31">
        <v>7.27</v>
      </c>
      <c r="AC31">
        <v>0</v>
      </c>
    </row>
    <row r="32" spans="1:29">
      <c r="A32" t="s">
        <v>275</v>
      </c>
      <c r="G32" t="s">
        <v>74</v>
      </c>
      <c r="H32" s="73">
        <v>41.51</v>
      </c>
      <c r="I32" s="46">
        <v>0</v>
      </c>
      <c r="J32" s="46">
        <v>7.27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0.53</v>
      </c>
      <c r="Y32">
        <v>0</v>
      </c>
      <c r="Z32">
        <v>0</v>
      </c>
      <c r="AA32">
        <v>40.98</v>
      </c>
      <c r="AB32">
        <v>7.27</v>
      </c>
      <c r="AC32">
        <v>0</v>
      </c>
    </row>
    <row r="33" spans="1:29">
      <c r="A33" t="s">
        <v>276</v>
      </c>
      <c r="G33" t="s">
        <v>75</v>
      </c>
      <c r="H33" s="73">
        <v>41.51</v>
      </c>
      <c r="I33" s="46">
        <v>0</v>
      </c>
      <c r="J33" s="46">
        <v>7.27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0.53</v>
      </c>
      <c r="Y33">
        <v>0</v>
      </c>
      <c r="Z33">
        <v>0</v>
      </c>
      <c r="AA33">
        <v>40.98</v>
      </c>
      <c r="AB33">
        <v>7.27</v>
      </c>
      <c r="AC33">
        <v>0</v>
      </c>
    </row>
    <row r="34" spans="1:29">
      <c r="A34" t="s">
        <v>277</v>
      </c>
      <c r="G34" t="s">
        <v>76</v>
      </c>
      <c r="H34" s="73">
        <v>41.51</v>
      </c>
      <c r="I34" s="46">
        <v>0</v>
      </c>
      <c r="J34" s="46">
        <v>7.27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0.53</v>
      </c>
      <c r="Y34">
        <v>0</v>
      </c>
      <c r="Z34">
        <v>0</v>
      </c>
      <c r="AA34">
        <v>40.98</v>
      </c>
      <c r="AB34">
        <v>7.27</v>
      </c>
      <c r="AC34">
        <v>0</v>
      </c>
    </row>
    <row r="35" spans="1:29">
      <c r="A35" t="s">
        <v>279</v>
      </c>
      <c r="G35" t="s">
        <v>77</v>
      </c>
      <c r="H35" s="73">
        <v>41.94</v>
      </c>
      <c r="I35" s="46">
        <v>0</v>
      </c>
      <c r="J35" s="46">
        <v>7.09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0.96</v>
      </c>
      <c r="Y35">
        <v>0</v>
      </c>
      <c r="Z35">
        <v>0</v>
      </c>
      <c r="AA35">
        <v>40.98</v>
      </c>
      <c r="AB35">
        <v>7.09</v>
      </c>
      <c r="AC35">
        <v>0</v>
      </c>
    </row>
    <row r="36" spans="1:29">
      <c r="A36" t="s">
        <v>309</v>
      </c>
      <c r="G36" t="s">
        <v>78</v>
      </c>
      <c r="H36" s="73">
        <v>41.94</v>
      </c>
      <c r="I36" s="46">
        <v>0</v>
      </c>
      <c r="J36" s="46">
        <v>7.09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0.96</v>
      </c>
      <c r="Y36">
        <v>0</v>
      </c>
      <c r="Z36">
        <v>0</v>
      </c>
      <c r="AA36">
        <v>40.98</v>
      </c>
      <c r="AB36">
        <v>7.09</v>
      </c>
      <c r="AC36">
        <v>0</v>
      </c>
    </row>
    <row r="37" spans="1:29">
      <c r="A37" t="s">
        <v>310</v>
      </c>
      <c r="G37" t="s">
        <v>79</v>
      </c>
      <c r="H37" s="73">
        <v>41.94</v>
      </c>
      <c r="I37" s="46">
        <v>0</v>
      </c>
      <c r="J37" s="46">
        <v>7.09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0.96</v>
      </c>
      <c r="Y37">
        <v>0</v>
      </c>
      <c r="Z37">
        <v>0</v>
      </c>
      <c r="AA37">
        <v>40.98</v>
      </c>
      <c r="AB37">
        <v>7.09</v>
      </c>
      <c r="AC37">
        <v>0</v>
      </c>
    </row>
    <row r="38" spans="1:29">
      <c r="A38" t="s">
        <v>311</v>
      </c>
      <c r="G38" t="s">
        <v>80</v>
      </c>
      <c r="H38" s="73">
        <v>41.94</v>
      </c>
      <c r="I38" s="46">
        <v>0</v>
      </c>
      <c r="J38" s="46">
        <v>7.09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0.96</v>
      </c>
      <c r="Y38">
        <v>0</v>
      </c>
      <c r="Z38">
        <v>0</v>
      </c>
      <c r="AA38">
        <v>40.98</v>
      </c>
      <c r="AB38">
        <v>7.09</v>
      </c>
      <c r="AC38">
        <v>0</v>
      </c>
    </row>
    <row r="39" spans="1:29">
      <c r="A39" t="s">
        <v>312</v>
      </c>
      <c r="G39" t="s">
        <v>81</v>
      </c>
      <c r="H39" s="73">
        <v>41.9</v>
      </c>
      <c r="I39" s="46">
        <v>0</v>
      </c>
      <c r="J39" s="46">
        <v>7</v>
      </c>
      <c r="K39" s="46">
        <v>53.04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0.92</v>
      </c>
      <c r="Y39">
        <v>53.04</v>
      </c>
      <c r="Z39">
        <v>0</v>
      </c>
      <c r="AA39">
        <v>40.98</v>
      </c>
      <c r="AB39">
        <v>7</v>
      </c>
      <c r="AC39">
        <v>0</v>
      </c>
    </row>
    <row r="40" spans="1:29">
      <c r="A40" t="s">
        <v>329</v>
      </c>
      <c r="G40" t="s">
        <v>82</v>
      </c>
      <c r="H40" s="73">
        <v>41.9</v>
      </c>
      <c r="I40" s="46">
        <v>0</v>
      </c>
      <c r="J40" s="46">
        <v>7</v>
      </c>
      <c r="K40" s="46">
        <v>53.04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0.92</v>
      </c>
      <c r="Y40">
        <v>53.04</v>
      </c>
      <c r="Z40">
        <v>0</v>
      </c>
      <c r="AA40">
        <v>40.98</v>
      </c>
      <c r="AB40">
        <v>7</v>
      </c>
      <c r="AC40">
        <v>0</v>
      </c>
    </row>
    <row r="41" spans="1:29">
      <c r="A41" t="s">
        <v>330</v>
      </c>
      <c r="G41" t="s">
        <v>83</v>
      </c>
      <c r="H41" s="73">
        <v>41.9</v>
      </c>
      <c r="I41" s="46">
        <v>0</v>
      </c>
      <c r="J41" s="46">
        <v>7</v>
      </c>
      <c r="K41" s="46">
        <v>53.04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0.92</v>
      </c>
      <c r="Y41">
        <v>53.04</v>
      </c>
      <c r="Z41">
        <v>0</v>
      </c>
      <c r="AA41">
        <v>40.98</v>
      </c>
      <c r="AB41">
        <v>7</v>
      </c>
      <c r="AC41">
        <v>0</v>
      </c>
    </row>
    <row r="42" spans="1:29">
      <c r="A42" t="s">
        <v>331</v>
      </c>
      <c r="G42" t="s">
        <v>84</v>
      </c>
      <c r="H42" s="73">
        <v>41.9</v>
      </c>
      <c r="I42" s="46">
        <v>0</v>
      </c>
      <c r="J42" s="46">
        <v>7</v>
      </c>
      <c r="K42" s="46">
        <v>53.04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0.92</v>
      </c>
      <c r="Y42">
        <v>53.04</v>
      </c>
      <c r="Z42">
        <v>0</v>
      </c>
      <c r="AA42">
        <v>40.98</v>
      </c>
      <c r="AB42">
        <v>7</v>
      </c>
      <c r="AC42">
        <v>0</v>
      </c>
    </row>
    <row r="43" spans="1:29">
      <c r="A43" t="s">
        <v>337</v>
      </c>
      <c r="G43" t="s">
        <v>85</v>
      </c>
      <c r="H43" s="73">
        <v>41.9</v>
      </c>
      <c r="I43" s="46">
        <v>0</v>
      </c>
      <c r="J43" s="46">
        <v>6.9</v>
      </c>
      <c r="K43" s="46">
        <v>53.04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0.92</v>
      </c>
      <c r="Y43">
        <v>53.04</v>
      </c>
      <c r="Z43">
        <v>0</v>
      </c>
      <c r="AA43">
        <v>40.98</v>
      </c>
      <c r="AB43">
        <v>6.9</v>
      </c>
      <c r="AC43">
        <v>0</v>
      </c>
    </row>
    <row r="44" spans="1:29">
      <c r="A44" t="s">
        <v>339</v>
      </c>
      <c r="G44" t="s">
        <v>86</v>
      </c>
      <c r="H44" s="73">
        <v>41.9</v>
      </c>
      <c r="I44" s="46">
        <v>0</v>
      </c>
      <c r="J44" s="46">
        <v>6.9</v>
      </c>
      <c r="K44" s="46">
        <v>53.04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0.92</v>
      </c>
      <c r="Y44">
        <v>53.04</v>
      </c>
      <c r="Z44">
        <v>0</v>
      </c>
      <c r="AA44">
        <v>40.98</v>
      </c>
      <c r="AB44">
        <v>6.9</v>
      </c>
      <c r="AC44">
        <v>0</v>
      </c>
    </row>
    <row r="45" spans="1:29">
      <c r="A45" t="s">
        <v>358</v>
      </c>
      <c r="G45" t="s">
        <v>87</v>
      </c>
      <c r="H45" s="73">
        <v>41.9</v>
      </c>
      <c r="I45" s="46">
        <v>0</v>
      </c>
      <c r="J45" s="46">
        <v>6.9</v>
      </c>
      <c r="K45" s="46">
        <v>53.04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0.92</v>
      </c>
      <c r="Y45">
        <v>53.04</v>
      </c>
      <c r="Z45">
        <v>0</v>
      </c>
      <c r="AA45">
        <v>40.98</v>
      </c>
      <c r="AB45">
        <v>6.9</v>
      </c>
      <c r="AC45">
        <v>0</v>
      </c>
    </row>
    <row r="46" spans="1:29">
      <c r="A46" t="s">
        <v>359</v>
      </c>
      <c r="G46" t="s">
        <v>88</v>
      </c>
      <c r="H46" s="73">
        <v>41.9</v>
      </c>
      <c r="I46" s="46">
        <v>0</v>
      </c>
      <c r="J46" s="46">
        <v>6.9</v>
      </c>
      <c r="K46" s="46">
        <v>53.04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0.92</v>
      </c>
      <c r="Y46">
        <v>53.04</v>
      </c>
      <c r="Z46">
        <v>0</v>
      </c>
      <c r="AA46">
        <v>40.98</v>
      </c>
      <c r="AB46">
        <v>6.9</v>
      </c>
      <c r="AC46">
        <v>0</v>
      </c>
    </row>
    <row r="47" spans="1:29">
      <c r="A47" t="s">
        <v>360</v>
      </c>
      <c r="G47" t="s">
        <v>89</v>
      </c>
      <c r="H47" s="73">
        <v>41.9</v>
      </c>
      <c r="I47" s="46">
        <v>0</v>
      </c>
      <c r="J47" s="46">
        <v>6.9</v>
      </c>
      <c r="K47" s="46">
        <v>53.04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0.92</v>
      </c>
      <c r="Y47">
        <v>53.04</v>
      </c>
      <c r="Z47">
        <v>0</v>
      </c>
      <c r="AA47">
        <v>40.98</v>
      </c>
      <c r="AB47">
        <v>6.9</v>
      </c>
      <c r="AC47">
        <v>0</v>
      </c>
    </row>
    <row r="48" spans="1:29">
      <c r="A48" t="s">
        <v>364</v>
      </c>
      <c r="G48" t="s">
        <v>90</v>
      </c>
      <c r="H48" s="73">
        <v>41.9</v>
      </c>
      <c r="I48" s="46">
        <v>0</v>
      </c>
      <c r="J48" s="46">
        <v>6.9</v>
      </c>
      <c r="K48" s="46">
        <v>53.04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0.92</v>
      </c>
      <c r="Y48">
        <v>53.04</v>
      </c>
      <c r="Z48">
        <v>0</v>
      </c>
      <c r="AA48">
        <v>40.98</v>
      </c>
      <c r="AB48">
        <v>6.9</v>
      </c>
      <c r="AC48">
        <v>0</v>
      </c>
    </row>
    <row r="49" spans="1:29">
      <c r="A49" t="s">
        <v>365</v>
      </c>
      <c r="G49" t="s">
        <v>91</v>
      </c>
      <c r="H49" s="73">
        <v>41.9</v>
      </c>
      <c r="I49" s="46">
        <v>0</v>
      </c>
      <c r="J49" s="46">
        <v>6.9</v>
      </c>
      <c r="K49" s="46">
        <v>53.04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0.92</v>
      </c>
      <c r="Y49">
        <v>53.04</v>
      </c>
      <c r="Z49">
        <v>0</v>
      </c>
      <c r="AA49">
        <v>40.98</v>
      </c>
      <c r="AB49">
        <v>6.9</v>
      </c>
      <c r="AC49">
        <v>0</v>
      </c>
    </row>
    <row r="50" spans="1:29">
      <c r="A50" t="s">
        <v>366</v>
      </c>
      <c r="G50" t="s">
        <v>92</v>
      </c>
      <c r="H50" s="73">
        <v>41.9</v>
      </c>
      <c r="I50" s="46">
        <v>0</v>
      </c>
      <c r="J50" s="46">
        <v>6.9</v>
      </c>
      <c r="K50" s="46">
        <v>53.04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0.92</v>
      </c>
      <c r="Y50">
        <v>53.04</v>
      </c>
      <c r="Z50">
        <v>0</v>
      </c>
      <c r="AA50">
        <v>40.98</v>
      </c>
      <c r="AB50">
        <v>6.9</v>
      </c>
      <c r="AC50">
        <v>0</v>
      </c>
    </row>
    <row r="51" spans="1:29">
      <c r="A51" t="s">
        <v>367</v>
      </c>
      <c r="G51" t="s">
        <v>93</v>
      </c>
      <c r="H51" s="73">
        <v>41.9</v>
      </c>
      <c r="I51" s="46">
        <v>0</v>
      </c>
      <c r="J51" s="46">
        <v>6.81</v>
      </c>
      <c r="K51" s="46">
        <v>53.04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0.92</v>
      </c>
      <c r="Y51">
        <v>53.04</v>
      </c>
      <c r="Z51">
        <v>0</v>
      </c>
      <c r="AA51">
        <v>40.98</v>
      </c>
      <c r="AB51">
        <v>6.81</v>
      </c>
      <c r="AC51">
        <v>0</v>
      </c>
    </row>
    <row r="52" spans="1:29">
      <c r="A52" t="s">
        <v>368</v>
      </c>
      <c r="G52" t="s">
        <v>94</v>
      </c>
      <c r="H52" s="73">
        <v>41.9</v>
      </c>
      <c r="I52" s="46">
        <v>0</v>
      </c>
      <c r="J52" s="46">
        <v>6.81</v>
      </c>
      <c r="K52" s="46">
        <v>53.04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0.92</v>
      </c>
      <c r="Y52">
        <v>53.04</v>
      </c>
      <c r="Z52">
        <v>0</v>
      </c>
      <c r="AA52">
        <v>40.98</v>
      </c>
      <c r="AB52">
        <v>6.81</v>
      </c>
      <c r="AC52">
        <v>0</v>
      </c>
    </row>
    <row r="53" spans="1:29">
      <c r="A53" t="s">
        <v>400</v>
      </c>
      <c r="G53" t="s">
        <v>95</v>
      </c>
      <c r="H53" s="73">
        <v>41.9</v>
      </c>
      <c r="I53" s="46">
        <v>0</v>
      </c>
      <c r="J53" s="46">
        <v>6.81</v>
      </c>
      <c r="K53" s="46">
        <v>53.04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0.92</v>
      </c>
      <c r="Y53">
        <v>53.04</v>
      </c>
      <c r="Z53">
        <v>0</v>
      </c>
      <c r="AA53">
        <v>40.98</v>
      </c>
      <c r="AB53">
        <v>6.81</v>
      </c>
      <c r="AC53">
        <v>0</v>
      </c>
    </row>
    <row r="54" spans="1:29">
      <c r="A54" t="s">
        <v>399</v>
      </c>
      <c r="G54" t="s">
        <v>96</v>
      </c>
      <c r="H54" s="73">
        <v>41.9</v>
      </c>
      <c r="I54" s="46">
        <v>0</v>
      </c>
      <c r="J54" s="46">
        <v>6.81</v>
      </c>
      <c r="K54" s="46">
        <v>53.04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0.92</v>
      </c>
      <c r="Y54">
        <v>53.04</v>
      </c>
      <c r="Z54">
        <v>0</v>
      </c>
      <c r="AA54">
        <v>40.98</v>
      </c>
      <c r="AB54">
        <v>6.81</v>
      </c>
      <c r="AC54">
        <v>0</v>
      </c>
    </row>
    <row r="55" spans="1:29">
      <c r="A55" t="s">
        <v>401</v>
      </c>
      <c r="G55" t="s">
        <v>97</v>
      </c>
      <c r="H55" s="73">
        <v>41.8</v>
      </c>
      <c r="I55" s="46">
        <v>0</v>
      </c>
      <c r="J55" s="46">
        <v>6.81</v>
      </c>
      <c r="K55" s="46">
        <v>53.04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0.82</v>
      </c>
      <c r="Y55">
        <v>53.04</v>
      </c>
      <c r="Z55">
        <v>0</v>
      </c>
      <c r="AA55">
        <v>40.98</v>
      </c>
      <c r="AB55">
        <v>6.81</v>
      </c>
      <c r="AC55">
        <v>0</v>
      </c>
    </row>
    <row r="56" spans="1:29">
      <c r="A56" t="s">
        <v>401</v>
      </c>
      <c r="G56" t="s">
        <v>98</v>
      </c>
      <c r="H56" s="73">
        <v>41.8</v>
      </c>
      <c r="I56" s="46">
        <v>0</v>
      </c>
      <c r="J56" s="46">
        <v>6.81</v>
      </c>
      <c r="K56" s="46">
        <v>53.04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0.82</v>
      </c>
      <c r="Y56">
        <v>53.04</v>
      </c>
      <c r="Z56">
        <v>0</v>
      </c>
      <c r="AA56">
        <v>40.98</v>
      </c>
      <c r="AB56">
        <v>6.81</v>
      </c>
      <c r="AC56">
        <v>0</v>
      </c>
    </row>
    <row r="57" spans="1:29">
      <c r="G57" t="s">
        <v>99</v>
      </c>
      <c r="H57" s="73">
        <v>41.8</v>
      </c>
      <c r="I57" s="46">
        <v>0</v>
      </c>
      <c r="J57" s="46">
        <v>6.81</v>
      </c>
      <c r="K57" s="46">
        <v>53.04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0.82</v>
      </c>
      <c r="Y57">
        <v>53.04</v>
      </c>
      <c r="Z57">
        <v>0</v>
      </c>
      <c r="AA57">
        <v>40.98</v>
      </c>
      <c r="AB57">
        <v>6.81</v>
      </c>
      <c r="AC57">
        <v>0</v>
      </c>
    </row>
    <row r="58" spans="1:29">
      <c r="G58" t="s">
        <v>100</v>
      </c>
      <c r="H58" s="73">
        <v>41.8</v>
      </c>
      <c r="I58" s="46">
        <v>0</v>
      </c>
      <c r="J58" s="46">
        <v>6.81</v>
      </c>
      <c r="K58" s="46">
        <v>53.04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0.82</v>
      </c>
      <c r="Y58">
        <v>53.04</v>
      </c>
      <c r="Z58">
        <v>0</v>
      </c>
      <c r="AA58">
        <v>40.98</v>
      </c>
      <c r="AB58">
        <v>6.81</v>
      </c>
      <c r="AC58">
        <v>0</v>
      </c>
    </row>
    <row r="59" spans="1:29">
      <c r="G59" t="s">
        <v>101</v>
      </c>
      <c r="H59" s="73">
        <v>41.9</v>
      </c>
      <c r="I59" s="46">
        <v>0</v>
      </c>
      <c r="J59" s="46">
        <v>6.72</v>
      </c>
      <c r="K59" s="46">
        <v>53.04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0.92</v>
      </c>
      <c r="Y59">
        <v>53.04</v>
      </c>
      <c r="Z59">
        <v>0</v>
      </c>
      <c r="AA59">
        <v>40.98</v>
      </c>
      <c r="AB59">
        <v>6.72</v>
      </c>
      <c r="AC59">
        <v>0</v>
      </c>
    </row>
    <row r="60" spans="1:29">
      <c r="G60" t="s">
        <v>102</v>
      </c>
      <c r="H60" s="73">
        <v>41.9</v>
      </c>
      <c r="I60" s="46">
        <v>0</v>
      </c>
      <c r="J60" s="46">
        <v>6.72</v>
      </c>
      <c r="K60" s="46">
        <v>53.04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0.92</v>
      </c>
      <c r="Y60">
        <v>53.04</v>
      </c>
      <c r="Z60">
        <v>0</v>
      </c>
      <c r="AA60">
        <v>40.98</v>
      </c>
      <c r="AB60">
        <v>6.72</v>
      </c>
      <c r="AC60">
        <v>0</v>
      </c>
    </row>
    <row r="61" spans="1:29">
      <c r="G61" t="s">
        <v>103</v>
      </c>
      <c r="H61" s="73">
        <v>41.9</v>
      </c>
      <c r="I61" s="46">
        <v>0</v>
      </c>
      <c r="J61" s="46">
        <v>6.72</v>
      </c>
      <c r="K61" s="46">
        <v>53.04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0.92</v>
      </c>
      <c r="Y61">
        <v>53.04</v>
      </c>
      <c r="Z61">
        <v>0</v>
      </c>
      <c r="AA61">
        <v>40.98</v>
      </c>
      <c r="AB61">
        <v>6.72</v>
      </c>
      <c r="AC61">
        <v>0</v>
      </c>
    </row>
    <row r="62" spans="1:29">
      <c r="G62" t="s">
        <v>104</v>
      </c>
      <c r="H62" s="73">
        <v>41.9</v>
      </c>
      <c r="I62" s="46">
        <v>0</v>
      </c>
      <c r="J62" s="46">
        <v>6.72</v>
      </c>
      <c r="K62" s="46">
        <v>53.04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0.92</v>
      </c>
      <c r="Y62">
        <v>53.04</v>
      </c>
      <c r="Z62">
        <v>0</v>
      </c>
      <c r="AA62">
        <v>40.98</v>
      </c>
      <c r="AB62">
        <v>6.72</v>
      </c>
      <c r="AC62">
        <v>0</v>
      </c>
    </row>
    <row r="63" spans="1:29">
      <c r="G63" t="s">
        <v>105</v>
      </c>
      <c r="H63" s="73">
        <v>41.9</v>
      </c>
      <c r="I63" s="46">
        <v>0</v>
      </c>
      <c r="J63" s="46">
        <v>6.62</v>
      </c>
      <c r="K63" s="46">
        <v>53.04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0.92</v>
      </c>
      <c r="Y63">
        <v>53.04</v>
      </c>
      <c r="Z63">
        <v>0</v>
      </c>
      <c r="AA63">
        <v>40.98</v>
      </c>
      <c r="AB63">
        <v>6.62</v>
      </c>
      <c r="AC63">
        <v>0</v>
      </c>
    </row>
    <row r="64" spans="1:29">
      <c r="G64" t="s">
        <v>106</v>
      </c>
      <c r="H64" s="73">
        <v>41.9</v>
      </c>
      <c r="I64" s="46">
        <v>0</v>
      </c>
      <c r="J64" s="46">
        <v>6.62</v>
      </c>
      <c r="K64" s="46">
        <v>53.04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0.92</v>
      </c>
      <c r="Y64">
        <v>53.04</v>
      </c>
      <c r="Z64">
        <v>0</v>
      </c>
      <c r="AA64">
        <v>40.98</v>
      </c>
      <c r="AB64">
        <v>6.62</v>
      </c>
      <c r="AC64">
        <v>0</v>
      </c>
    </row>
    <row r="65" spans="7:29">
      <c r="G65" t="s">
        <v>107</v>
      </c>
      <c r="H65" s="73">
        <v>41.9</v>
      </c>
      <c r="I65" s="46">
        <v>0</v>
      </c>
      <c r="J65" s="46">
        <v>6.62</v>
      </c>
      <c r="K65" s="46">
        <v>53.04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0.92</v>
      </c>
      <c r="Y65">
        <v>53.04</v>
      </c>
      <c r="Z65">
        <v>0</v>
      </c>
      <c r="AA65">
        <v>40.98</v>
      </c>
      <c r="AB65">
        <v>6.62</v>
      </c>
      <c r="AC65">
        <v>0</v>
      </c>
    </row>
    <row r="66" spans="7:29">
      <c r="G66" t="s">
        <v>108</v>
      </c>
      <c r="H66" s="73">
        <v>41.9</v>
      </c>
      <c r="I66" s="46">
        <v>0</v>
      </c>
      <c r="J66" s="46">
        <v>6.62</v>
      </c>
      <c r="K66" s="46">
        <v>53.04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0.92</v>
      </c>
      <c r="Y66">
        <v>53.04</v>
      </c>
      <c r="Z66">
        <v>0</v>
      </c>
      <c r="AA66">
        <v>40.98</v>
      </c>
      <c r="AB66">
        <v>6.62</v>
      </c>
      <c r="AC66">
        <v>0</v>
      </c>
    </row>
    <row r="67" spans="7:29">
      <c r="G67" t="s">
        <v>109</v>
      </c>
      <c r="H67" s="73">
        <v>41.61</v>
      </c>
      <c r="I67" s="46">
        <v>0</v>
      </c>
      <c r="J67" s="46">
        <v>6.62</v>
      </c>
      <c r="K67" s="46">
        <v>53.04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0.63</v>
      </c>
      <c r="Y67">
        <v>53.04</v>
      </c>
      <c r="Z67">
        <v>0</v>
      </c>
      <c r="AA67">
        <v>40.98</v>
      </c>
      <c r="AB67">
        <v>6.62</v>
      </c>
      <c r="AC67">
        <v>0</v>
      </c>
    </row>
    <row r="68" spans="7:29">
      <c r="G68" t="s">
        <v>110</v>
      </c>
      <c r="H68" s="73">
        <v>41.61</v>
      </c>
      <c r="I68" s="46">
        <v>0</v>
      </c>
      <c r="J68" s="46">
        <v>6.62</v>
      </c>
      <c r="K68" s="46">
        <v>53.04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0.63</v>
      </c>
      <c r="Y68">
        <v>53.04</v>
      </c>
      <c r="Z68">
        <v>0</v>
      </c>
      <c r="AA68">
        <v>40.98</v>
      </c>
      <c r="AB68">
        <v>6.62</v>
      </c>
      <c r="AC68">
        <v>0</v>
      </c>
    </row>
    <row r="69" spans="7:29">
      <c r="G69" t="s">
        <v>111</v>
      </c>
      <c r="H69" s="73">
        <v>41.61</v>
      </c>
      <c r="I69" s="46">
        <v>0</v>
      </c>
      <c r="J69" s="46">
        <v>6.62</v>
      </c>
      <c r="K69" s="46">
        <v>53.04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0.63</v>
      </c>
      <c r="Y69">
        <v>53.04</v>
      </c>
      <c r="Z69">
        <v>0</v>
      </c>
      <c r="AA69">
        <v>40.98</v>
      </c>
      <c r="AB69">
        <v>6.62</v>
      </c>
      <c r="AC69">
        <v>0</v>
      </c>
    </row>
    <row r="70" spans="7:29">
      <c r="G70" t="s">
        <v>112</v>
      </c>
      <c r="H70" s="73">
        <v>41.61</v>
      </c>
      <c r="I70" s="46">
        <v>0</v>
      </c>
      <c r="J70" s="46">
        <v>6.62</v>
      </c>
      <c r="K70" s="46">
        <v>50.34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0.63</v>
      </c>
      <c r="Y70">
        <v>50.34</v>
      </c>
      <c r="Z70">
        <v>0</v>
      </c>
      <c r="AA70">
        <v>40.98</v>
      </c>
      <c r="AB70">
        <v>6.62</v>
      </c>
      <c r="AC70">
        <v>0</v>
      </c>
    </row>
    <row r="71" spans="7:29">
      <c r="G71" t="s">
        <v>113</v>
      </c>
      <c r="H71" s="73">
        <v>41.61</v>
      </c>
      <c r="I71" s="46">
        <v>0</v>
      </c>
      <c r="J71" s="46">
        <v>6.72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0.63</v>
      </c>
      <c r="Y71">
        <v>0</v>
      </c>
      <c r="Z71">
        <v>0</v>
      </c>
      <c r="AA71">
        <v>40.98</v>
      </c>
      <c r="AB71">
        <v>6.72</v>
      </c>
      <c r="AC71">
        <v>0</v>
      </c>
    </row>
    <row r="72" spans="7:29">
      <c r="G72" t="s">
        <v>114</v>
      </c>
      <c r="H72" s="73">
        <v>41.61</v>
      </c>
      <c r="I72" s="46">
        <v>0</v>
      </c>
      <c r="J72" s="46">
        <v>6.72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0.63</v>
      </c>
      <c r="Y72">
        <v>0</v>
      </c>
      <c r="Z72">
        <v>0</v>
      </c>
      <c r="AA72">
        <v>40.98</v>
      </c>
      <c r="AB72">
        <v>6.72</v>
      </c>
      <c r="AC72">
        <v>0</v>
      </c>
    </row>
    <row r="73" spans="7:29">
      <c r="G73" t="s">
        <v>115</v>
      </c>
      <c r="H73" s="73">
        <v>41.61</v>
      </c>
      <c r="I73" s="46">
        <v>0</v>
      </c>
      <c r="J73" s="46">
        <v>6.72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0.63</v>
      </c>
      <c r="Y73">
        <v>0</v>
      </c>
      <c r="Z73">
        <v>0</v>
      </c>
      <c r="AA73">
        <v>40.98</v>
      </c>
      <c r="AB73">
        <v>6.72</v>
      </c>
      <c r="AC73">
        <v>0</v>
      </c>
    </row>
    <row r="74" spans="7:29">
      <c r="G74" t="s">
        <v>116</v>
      </c>
      <c r="H74" s="73">
        <v>41.61</v>
      </c>
      <c r="I74" s="46">
        <v>0</v>
      </c>
      <c r="J74" s="46">
        <v>6.72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0.63</v>
      </c>
      <c r="Y74">
        <v>0</v>
      </c>
      <c r="Z74">
        <v>0</v>
      </c>
      <c r="AA74">
        <v>40.98</v>
      </c>
      <c r="AB74">
        <v>6.72</v>
      </c>
      <c r="AC74">
        <v>0</v>
      </c>
    </row>
    <row r="75" spans="7:29">
      <c r="G75" t="s">
        <v>117</v>
      </c>
      <c r="H75" s="73">
        <v>41.61</v>
      </c>
      <c r="I75" s="46">
        <v>0</v>
      </c>
      <c r="J75" s="46">
        <v>6.72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0.63</v>
      </c>
      <c r="Y75">
        <v>0</v>
      </c>
      <c r="Z75">
        <v>0</v>
      </c>
      <c r="AA75">
        <v>40.98</v>
      </c>
      <c r="AB75">
        <v>6.72</v>
      </c>
      <c r="AC75">
        <v>0</v>
      </c>
    </row>
    <row r="76" spans="7:29">
      <c r="G76" t="s">
        <v>118</v>
      </c>
      <c r="H76" s="73">
        <v>41.61</v>
      </c>
      <c r="I76" s="46">
        <v>0</v>
      </c>
      <c r="J76" s="46">
        <v>6.72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0.63</v>
      </c>
      <c r="Y76">
        <v>0</v>
      </c>
      <c r="Z76">
        <v>0</v>
      </c>
      <c r="AA76">
        <v>40.98</v>
      </c>
      <c r="AB76">
        <v>6.72</v>
      </c>
      <c r="AC76">
        <v>0</v>
      </c>
    </row>
    <row r="77" spans="7:29">
      <c r="G77" t="s">
        <v>119</v>
      </c>
      <c r="H77" s="73">
        <v>41.61</v>
      </c>
      <c r="I77" s="46">
        <v>0</v>
      </c>
      <c r="J77" s="46">
        <v>6.72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0.63</v>
      </c>
      <c r="Y77">
        <v>0</v>
      </c>
      <c r="Z77">
        <v>0</v>
      </c>
      <c r="AA77">
        <v>40.98</v>
      </c>
      <c r="AB77">
        <v>6.72</v>
      </c>
      <c r="AC77">
        <v>0</v>
      </c>
    </row>
    <row r="78" spans="7:29">
      <c r="G78" t="s">
        <v>120</v>
      </c>
      <c r="H78" s="73">
        <v>41.61</v>
      </c>
      <c r="I78" s="46">
        <v>0</v>
      </c>
      <c r="J78" s="46">
        <v>6.72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0.63</v>
      </c>
      <c r="Y78">
        <v>0</v>
      </c>
      <c r="Z78">
        <v>0</v>
      </c>
      <c r="AA78">
        <v>40.98</v>
      </c>
      <c r="AB78">
        <v>6.72</v>
      </c>
      <c r="AC78">
        <v>0</v>
      </c>
    </row>
    <row r="79" spans="7:29">
      <c r="G79" t="s">
        <v>121</v>
      </c>
      <c r="H79" s="73">
        <v>41.699999999999996</v>
      </c>
      <c r="I79" s="46">
        <v>0</v>
      </c>
      <c r="J79" s="46">
        <v>6.81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0.72</v>
      </c>
      <c r="Y79">
        <v>0</v>
      </c>
      <c r="Z79">
        <v>0</v>
      </c>
      <c r="AA79">
        <v>40.98</v>
      </c>
      <c r="AB79">
        <v>6.81</v>
      </c>
      <c r="AC79">
        <v>0</v>
      </c>
    </row>
    <row r="80" spans="7:29">
      <c r="G80" t="s">
        <v>122</v>
      </c>
      <c r="H80" s="73">
        <v>41.699999999999996</v>
      </c>
      <c r="I80" s="46">
        <v>0</v>
      </c>
      <c r="J80" s="46">
        <v>6.81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0.72</v>
      </c>
      <c r="Y80">
        <v>0</v>
      </c>
      <c r="Z80">
        <v>0</v>
      </c>
      <c r="AA80">
        <v>40.98</v>
      </c>
      <c r="AB80">
        <v>6.81</v>
      </c>
      <c r="AC80">
        <v>0</v>
      </c>
    </row>
    <row r="81" spans="7:29">
      <c r="G81" t="s">
        <v>123</v>
      </c>
      <c r="H81" s="73">
        <v>41.699999999999996</v>
      </c>
      <c r="I81" s="46">
        <v>0</v>
      </c>
      <c r="J81" s="46">
        <v>6.81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0.72</v>
      </c>
      <c r="Y81">
        <v>0</v>
      </c>
      <c r="Z81">
        <v>0</v>
      </c>
      <c r="AA81">
        <v>40.98</v>
      </c>
      <c r="AB81">
        <v>6.81</v>
      </c>
      <c r="AC81">
        <v>0</v>
      </c>
    </row>
    <row r="82" spans="7:29">
      <c r="G82" t="s">
        <v>124</v>
      </c>
      <c r="H82" s="73">
        <v>41.699999999999996</v>
      </c>
      <c r="I82" s="46">
        <v>0</v>
      </c>
      <c r="J82" s="46">
        <v>6.81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0.72</v>
      </c>
      <c r="Y82">
        <v>0</v>
      </c>
      <c r="Z82">
        <v>0</v>
      </c>
      <c r="AA82">
        <v>40.98</v>
      </c>
      <c r="AB82">
        <v>6.81</v>
      </c>
      <c r="AC82">
        <v>0</v>
      </c>
    </row>
    <row r="83" spans="7:29">
      <c r="G83" t="s">
        <v>125</v>
      </c>
      <c r="H83" s="73">
        <v>41.66</v>
      </c>
      <c r="I83" s="46">
        <v>0</v>
      </c>
      <c r="J83" s="46">
        <v>7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0.68</v>
      </c>
      <c r="Y83">
        <v>0</v>
      </c>
      <c r="Z83">
        <v>0</v>
      </c>
      <c r="AA83">
        <v>40.98</v>
      </c>
      <c r="AB83">
        <v>7</v>
      </c>
      <c r="AC83">
        <v>0</v>
      </c>
    </row>
    <row r="84" spans="7:29">
      <c r="G84" t="s">
        <v>126</v>
      </c>
      <c r="H84" s="73">
        <v>41.66</v>
      </c>
      <c r="I84" s="46">
        <v>0</v>
      </c>
      <c r="J84" s="46">
        <v>7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0.68</v>
      </c>
      <c r="Y84">
        <v>0</v>
      </c>
      <c r="Z84">
        <v>0</v>
      </c>
      <c r="AA84">
        <v>40.98</v>
      </c>
      <c r="AB84">
        <v>7</v>
      </c>
      <c r="AC84">
        <v>0</v>
      </c>
    </row>
    <row r="85" spans="7:29">
      <c r="G85" t="s">
        <v>127</v>
      </c>
      <c r="H85" s="73">
        <v>41.66</v>
      </c>
      <c r="I85" s="46">
        <v>0</v>
      </c>
      <c r="J85" s="46">
        <v>7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0.68</v>
      </c>
      <c r="Y85">
        <v>0</v>
      </c>
      <c r="Z85">
        <v>0</v>
      </c>
      <c r="AA85">
        <v>40.98</v>
      </c>
      <c r="AB85">
        <v>7</v>
      </c>
      <c r="AC85">
        <v>0</v>
      </c>
    </row>
    <row r="86" spans="7:29">
      <c r="G86" t="s">
        <v>128</v>
      </c>
      <c r="H86" s="73">
        <v>41.66</v>
      </c>
      <c r="I86" s="46">
        <v>0</v>
      </c>
      <c r="J86" s="46">
        <v>7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0.68</v>
      </c>
      <c r="Y86">
        <v>0</v>
      </c>
      <c r="Z86">
        <v>0</v>
      </c>
      <c r="AA86">
        <v>40.98</v>
      </c>
      <c r="AB86">
        <v>7</v>
      </c>
      <c r="AC86">
        <v>0</v>
      </c>
    </row>
    <row r="87" spans="7:29">
      <c r="G87" t="s">
        <v>129</v>
      </c>
      <c r="H87" s="73">
        <v>41.66</v>
      </c>
      <c r="I87" s="46">
        <v>0</v>
      </c>
      <c r="J87" s="46">
        <v>7.18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0.68</v>
      </c>
      <c r="Y87">
        <v>0</v>
      </c>
      <c r="Z87">
        <v>0</v>
      </c>
      <c r="AA87">
        <v>40.98</v>
      </c>
      <c r="AB87">
        <v>7.18</v>
      </c>
      <c r="AC87">
        <v>0</v>
      </c>
    </row>
    <row r="88" spans="7:29">
      <c r="G88" t="s">
        <v>130</v>
      </c>
      <c r="H88" s="73">
        <v>41.66</v>
      </c>
      <c r="I88" s="46">
        <v>0</v>
      </c>
      <c r="J88" s="46">
        <v>7.18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0.68</v>
      </c>
      <c r="Y88">
        <v>0</v>
      </c>
      <c r="Z88">
        <v>0</v>
      </c>
      <c r="AA88">
        <v>40.98</v>
      </c>
      <c r="AB88">
        <v>7.18</v>
      </c>
      <c r="AC88">
        <v>0</v>
      </c>
    </row>
    <row r="89" spans="7:29">
      <c r="G89" t="s">
        <v>131</v>
      </c>
      <c r="H89" s="73">
        <v>41.66</v>
      </c>
      <c r="I89" s="46">
        <v>0</v>
      </c>
      <c r="J89" s="46">
        <v>7.18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0.68</v>
      </c>
      <c r="Y89">
        <v>0</v>
      </c>
      <c r="Z89">
        <v>0</v>
      </c>
      <c r="AA89">
        <v>40.98</v>
      </c>
      <c r="AB89">
        <v>7.18</v>
      </c>
      <c r="AC89">
        <v>0</v>
      </c>
    </row>
    <row r="90" spans="7:29">
      <c r="G90" t="s">
        <v>132</v>
      </c>
      <c r="H90" s="73">
        <v>41.66</v>
      </c>
      <c r="I90" s="46">
        <v>0</v>
      </c>
      <c r="J90" s="46">
        <v>7.18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0.68</v>
      </c>
      <c r="Y90">
        <v>0</v>
      </c>
      <c r="Z90">
        <v>0</v>
      </c>
      <c r="AA90">
        <v>40.98</v>
      </c>
      <c r="AB90">
        <v>7.18</v>
      </c>
      <c r="AC90">
        <v>0</v>
      </c>
    </row>
    <row r="91" spans="7:29">
      <c r="G91" t="s">
        <v>133</v>
      </c>
      <c r="H91" s="73">
        <v>41.66</v>
      </c>
      <c r="I91" s="46">
        <v>0</v>
      </c>
      <c r="J91" s="46">
        <v>7.27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0.68</v>
      </c>
      <c r="Y91">
        <v>0</v>
      </c>
      <c r="Z91">
        <v>0</v>
      </c>
      <c r="AA91">
        <v>40.98</v>
      </c>
      <c r="AB91">
        <v>7.27</v>
      </c>
      <c r="AC91">
        <v>0</v>
      </c>
    </row>
    <row r="92" spans="7:29">
      <c r="G92" t="s">
        <v>134</v>
      </c>
      <c r="H92" s="73">
        <v>41.66</v>
      </c>
      <c r="I92" s="46">
        <v>0</v>
      </c>
      <c r="J92" s="46">
        <v>7.27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0.68</v>
      </c>
      <c r="Y92">
        <v>0</v>
      </c>
      <c r="Z92">
        <v>0</v>
      </c>
      <c r="AA92">
        <v>40.98</v>
      </c>
      <c r="AB92">
        <v>7.27</v>
      </c>
      <c r="AC92">
        <v>0</v>
      </c>
    </row>
    <row r="93" spans="7:29">
      <c r="G93" t="s">
        <v>135</v>
      </c>
      <c r="H93" s="73">
        <v>41.66</v>
      </c>
      <c r="I93" s="46">
        <v>0</v>
      </c>
      <c r="J93" s="46">
        <v>7.27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0.68</v>
      </c>
      <c r="Y93">
        <v>0</v>
      </c>
      <c r="Z93">
        <v>0</v>
      </c>
      <c r="AA93">
        <v>40.98</v>
      </c>
      <c r="AB93">
        <v>7.27</v>
      </c>
      <c r="AC93">
        <v>0</v>
      </c>
    </row>
    <row r="94" spans="7:29">
      <c r="G94" t="s">
        <v>136</v>
      </c>
      <c r="H94" s="73">
        <v>41.66</v>
      </c>
      <c r="I94" s="46">
        <v>0</v>
      </c>
      <c r="J94" s="46">
        <v>7.27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0.68</v>
      </c>
      <c r="Y94">
        <v>0</v>
      </c>
      <c r="Z94">
        <v>0</v>
      </c>
      <c r="AA94">
        <v>40.98</v>
      </c>
      <c r="AB94">
        <v>7.27</v>
      </c>
      <c r="AC94">
        <v>0</v>
      </c>
    </row>
    <row r="95" spans="7:29">
      <c r="G95" t="s">
        <v>137</v>
      </c>
      <c r="H95" s="73">
        <v>41.61</v>
      </c>
      <c r="I95" s="46">
        <v>0</v>
      </c>
      <c r="J95" s="46">
        <v>7.45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0.63</v>
      </c>
      <c r="Y95">
        <v>0</v>
      </c>
      <c r="Z95">
        <v>0</v>
      </c>
      <c r="AA95">
        <v>40.98</v>
      </c>
      <c r="AB95">
        <v>7.45</v>
      </c>
      <c r="AC95">
        <v>0</v>
      </c>
    </row>
    <row r="96" spans="7:29">
      <c r="G96" t="s">
        <v>138</v>
      </c>
      <c r="H96" s="73">
        <v>41.61</v>
      </c>
      <c r="I96" s="46">
        <v>0</v>
      </c>
      <c r="J96" s="46">
        <v>7.45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0.63</v>
      </c>
      <c r="Y96">
        <v>0</v>
      </c>
      <c r="Z96">
        <v>0</v>
      </c>
      <c r="AA96">
        <v>40.98</v>
      </c>
      <c r="AB96">
        <v>7.45</v>
      </c>
      <c r="AC96">
        <v>0</v>
      </c>
    </row>
    <row r="97" spans="1:133">
      <c r="G97" t="s">
        <v>139</v>
      </c>
      <c r="H97" s="73">
        <v>41.61</v>
      </c>
      <c r="I97" s="46">
        <v>0</v>
      </c>
      <c r="J97" s="46">
        <v>7.45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0.63</v>
      </c>
      <c r="Y97">
        <v>0</v>
      </c>
      <c r="Z97">
        <v>0</v>
      </c>
      <c r="AA97">
        <v>40.98</v>
      </c>
      <c r="AB97">
        <v>7.45</v>
      </c>
      <c r="AC97">
        <v>0</v>
      </c>
    </row>
    <row r="98" spans="1:133">
      <c r="G98" t="s">
        <v>140</v>
      </c>
      <c r="H98" s="73">
        <v>41.61</v>
      </c>
      <c r="I98" s="46">
        <v>0</v>
      </c>
      <c r="J98" s="46">
        <v>7.45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0.63</v>
      </c>
      <c r="Y98">
        <v>0</v>
      </c>
      <c r="Z98">
        <v>0</v>
      </c>
      <c r="AA98">
        <v>40.98</v>
      </c>
      <c r="AB98">
        <v>7.45</v>
      </c>
      <c r="A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0.9998900000000005</v>
      </c>
      <c r="I99" s="69">
        <f t="shared" ref="I99:BU99" si="1">SUM(I3:I98)/4000</f>
        <v>0</v>
      </c>
      <c r="J99" s="69">
        <f t="shared" si="1"/>
        <v>0.17053999999999994</v>
      </c>
      <c r="K99" s="69">
        <f t="shared" si="1"/>
        <v>0.42364499999999983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0.42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0.42</v>
      </c>
      <c r="X99">
        <f t="shared" si="1"/>
        <v>1.6370000000000016E-2</v>
      </c>
      <c r="Y99">
        <f t="shared" si="1"/>
        <v>0.42364499999999983</v>
      </c>
      <c r="Z99">
        <f t="shared" si="1"/>
        <v>0</v>
      </c>
      <c r="AA99">
        <f t="shared" si="1"/>
        <v>0.98352000000000028</v>
      </c>
      <c r="AB99">
        <f t="shared" si="1"/>
        <v>0.17053999999999994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545</v>
      </c>
      <c r="AC100" t="s">
        <v>547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45392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549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10.130000000000001</v>
      </c>
      <c r="M3" s="72">
        <v>0</v>
      </c>
      <c r="N3" s="71">
        <v>-32</v>
      </c>
      <c r="O3" s="53">
        <v>-52</v>
      </c>
      <c r="P3" s="53">
        <v>-25</v>
      </c>
      <c r="Q3" s="53">
        <v>0</v>
      </c>
      <c r="R3" s="53">
        <v>0</v>
      </c>
      <c r="S3" s="72">
        <v>0</v>
      </c>
      <c r="T3" t="s">
        <v>549</v>
      </c>
      <c r="U3" s="73">
        <v>10.130000000000001</v>
      </c>
      <c r="V3" s="74">
        <v>-111</v>
      </c>
      <c r="W3">
        <v>-32</v>
      </c>
      <c r="X3">
        <v>-52</v>
      </c>
      <c r="Y3">
        <v>-2</v>
      </c>
      <c r="Z3">
        <v>10.130000000000001</v>
      </c>
      <c r="AA3">
        <v>0</v>
      </c>
      <c r="AB3">
        <v>-25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9.83</v>
      </c>
      <c r="M4" s="74">
        <v>0.1</v>
      </c>
      <c r="N4" s="73">
        <v>-57</v>
      </c>
      <c r="O4" s="46">
        <v>-53</v>
      </c>
      <c r="P4" s="46">
        <v>-25</v>
      </c>
      <c r="Q4" s="46">
        <v>0</v>
      </c>
      <c r="R4" s="46">
        <v>0</v>
      </c>
      <c r="S4" s="74">
        <v>0</v>
      </c>
      <c r="U4" s="73">
        <v>9.93</v>
      </c>
      <c r="V4" s="74">
        <v>-137</v>
      </c>
      <c r="W4">
        <v>-57</v>
      </c>
      <c r="X4">
        <v>-53</v>
      </c>
      <c r="Y4">
        <v>-2</v>
      </c>
      <c r="Z4">
        <v>9.83</v>
      </c>
      <c r="AA4">
        <v>0.1</v>
      </c>
      <c r="AB4">
        <v>-25</v>
      </c>
    </row>
    <row r="5" spans="1:28">
      <c r="G5" t="s">
        <v>47</v>
      </c>
      <c r="H5" s="73">
        <v>12.54</v>
      </c>
      <c r="I5" s="46">
        <v>0</v>
      </c>
      <c r="J5" s="46">
        <v>0</v>
      </c>
      <c r="K5" s="46">
        <v>0</v>
      </c>
      <c r="L5" s="46">
        <v>9.74</v>
      </c>
      <c r="M5" s="74">
        <v>0</v>
      </c>
      <c r="N5" s="73">
        <v>0</v>
      </c>
      <c r="O5" s="46">
        <v>-140</v>
      </c>
      <c r="P5" s="46">
        <v>-30</v>
      </c>
      <c r="Q5" s="46">
        <v>0</v>
      </c>
      <c r="R5" s="46">
        <v>0</v>
      </c>
      <c r="S5" s="74">
        <v>0</v>
      </c>
      <c r="U5" s="73">
        <v>22.28</v>
      </c>
      <c r="V5" s="74">
        <v>-172</v>
      </c>
      <c r="W5">
        <v>12.54</v>
      </c>
      <c r="X5">
        <v>-140</v>
      </c>
      <c r="Y5">
        <v>-2</v>
      </c>
      <c r="Z5">
        <v>9.74</v>
      </c>
      <c r="AA5">
        <v>0</v>
      </c>
      <c r="AB5">
        <v>-30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9.74</v>
      </c>
      <c r="M6" s="74">
        <v>0</v>
      </c>
      <c r="N6" s="73">
        <v>-12</v>
      </c>
      <c r="O6" s="46">
        <v>-120</v>
      </c>
      <c r="P6" s="46">
        <v>-30</v>
      </c>
      <c r="Q6" s="46">
        <v>0</v>
      </c>
      <c r="R6" s="46">
        <v>0</v>
      </c>
      <c r="S6" s="74">
        <v>0</v>
      </c>
      <c r="U6" s="73">
        <v>9.74</v>
      </c>
      <c r="V6" s="74">
        <v>-164</v>
      </c>
      <c r="W6">
        <v>-12</v>
      </c>
      <c r="X6">
        <v>-120</v>
      </c>
      <c r="Y6">
        <v>-2</v>
      </c>
      <c r="Z6">
        <v>9.74</v>
      </c>
      <c r="AA6">
        <v>0</v>
      </c>
      <c r="AB6">
        <v>-30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9.64</v>
      </c>
      <c r="M7" s="74">
        <v>0</v>
      </c>
      <c r="N7" s="73">
        <v>-15</v>
      </c>
      <c r="O7" s="46">
        <v>-193</v>
      </c>
      <c r="P7" s="46">
        <v>-50</v>
      </c>
      <c r="Q7" s="46">
        <v>0</v>
      </c>
      <c r="R7" s="46">
        <v>0</v>
      </c>
      <c r="S7" s="74">
        <v>0</v>
      </c>
      <c r="U7" s="73">
        <v>9.64</v>
      </c>
      <c r="V7" s="74">
        <v>-260</v>
      </c>
      <c r="W7">
        <v>-15</v>
      </c>
      <c r="X7">
        <v>-193</v>
      </c>
      <c r="Y7">
        <v>-2</v>
      </c>
      <c r="Z7">
        <v>9.64</v>
      </c>
      <c r="AA7">
        <v>0</v>
      </c>
      <c r="AB7">
        <v>-50</v>
      </c>
    </row>
    <row r="8" spans="1:28">
      <c r="G8" t="s">
        <v>50</v>
      </c>
      <c r="H8" s="73">
        <v>36.64</v>
      </c>
      <c r="I8" s="46">
        <v>0</v>
      </c>
      <c r="J8" s="46">
        <v>0</v>
      </c>
      <c r="K8" s="46">
        <v>0</v>
      </c>
      <c r="L8" s="46">
        <v>9.4499999999999993</v>
      </c>
      <c r="M8" s="74">
        <v>0</v>
      </c>
      <c r="N8" s="73">
        <v>0</v>
      </c>
      <c r="O8" s="46">
        <v>-220</v>
      </c>
      <c r="P8" s="46">
        <v>-95</v>
      </c>
      <c r="Q8" s="46">
        <v>0</v>
      </c>
      <c r="R8" s="46">
        <v>0</v>
      </c>
      <c r="S8" s="74">
        <v>0</v>
      </c>
      <c r="U8" s="73">
        <v>46.09</v>
      </c>
      <c r="V8" s="74">
        <v>-317</v>
      </c>
      <c r="W8">
        <v>36.64</v>
      </c>
      <c r="X8">
        <v>-220</v>
      </c>
      <c r="Y8">
        <v>-2</v>
      </c>
      <c r="Z8">
        <v>9.4499999999999993</v>
      </c>
      <c r="AA8">
        <v>0</v>
      </c>
      <c r="AB8">
        <v>-95</v>
      </c>
    </row>
    <row r="9" spans="1:28">
      <c r="G9" t="s">
        <v>51</v>
      </c>
      <c r="H9" s="73">
        <v>15.43</v>
      </c>
      <c r="I9" s="46">
        <v>0</v>
      </c>
      <c r="J9" s="46">
        <v>0</v>
      </c>
      <c r="K9" s="46">
        <v>0</v>
      </c>
      <c r="L9" s="46">
        <v>9.26</v>
      </c>
      <c r="M9" s="74">
        <v>0</v>
      </c>
      <c r="N9" s="73">
        <v>0</v>
      </c>
      <c r="O9" s="46">
        <v>-160</v>
      </c>
      <c r="P9" s="46">
        <v>-80</v>
      </c>
      <c r="Q9" s="46">
        <v>0</v>
      </c>
      <c r="R9" s="46">
        <v>0</v>
      </c>
      <c r="S9" s="74">
        <v>0</v>
      </c>
      <c r="U9" s="73">
        <v>24.69</v>
      </c>
      <c r="V9" s="74">
        <v>-242</v>
      </c>
      <c r="W9">
        <v>15.43</v>
      </c>
      <c r="X9">
        <v>-160</v>
      </c>
      <c r="Y9">
        <v>-2</v>
      </c>
      <c r="Z9">
        <v>9.26</v>
      </c>
      <c r="AA9">
        <v>0</v>
      </c>
      <c r="AB9">
        <v>-80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9.16</v>
      </c>
      <c r="M10" s="74">
        <v>0</v>
      </c>
      <c r="N10" s="73">
        <v>0</v>
      </c>
      <c r="O10" s="46">
        <v>-155</v>
      </c>
      <c r="P10" s="46">
        <v>-80</v>
      </c>
      <c r="Q10" s="46">
        <v>0</v>
      </c>
      <c r="R10" s="46">
        <v>0</v>
      </c>
      <c r="S10" s="74">
        <v>0</v>
      </c>
      <c r="U10" s="73">
        <v>9.16</v>
      </c>
      <c r="V10" s="74">
        <v>-237</v>
      </c>
      <c r="W10">
        <v>0</v>
      </c>
      <c r="X10">
        <v>-155</v>
      </c>
      <c r="Y10">
        <v>-2</v>
      </c>
      <c r="Z10">
        <v>9.16</v>
      </c>
      <c r="AA10">
        <v>0</v>
      </c>
      <c r="AB10">
        <v>-80</v>
      </c>
    </row>
    <row r="11" spans="1:28">
      <c r="G11" t="s">
        <v>53</v>
      </c>
      <c r="H11" s="73">
        <v>17.36</v>
      </c>
      <c r="I11" s="46">
        <v>0</v>
      </c>
      <c r="J11" s="46">
        <v>0</v>
      </c>
      <c r="K11" s="46">
        <v>0</v>
      </c>
      <c r="L11" s="46">
        <v>9.16</v>
      </c>
      <c r="M11" s="74">
        <v>0</v>
      </c>
      <c r="N11" s="73">
        <v>0</v>
      </c>
      <c r="O11" s="46">
        <v>-60</v>
      </c>
      <c r="P11" s="46">
        <v>-60</v>
      </c>
      <c r="Q11" s="46">
        <v>0</v>
      </c>
      <c r="R11" s="46">
        <v>0</v>
      </c>
      <c r="S11" s="74">
        <v>0</v>
      </c>
      <c r="U11" s="73">
        <v>26.52</v>
      </c>
      <c r="V11" s="74">
        <v>-122</v>
      </c>
      <c r="W11">
        <v>17.36</v>
      </c>
      <c r="X11">
        <v>-60</v>
      </c>
      <c r="Y11">
        <v>-2</v>
      </c>
      <c r="Z11">
        <v>9.16</v>
      </c>
      <c r="AA11">
        <v>0</v>
      </c>
      <c r="AB11">
        <v>-60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9.16</v>
      </c>
      <c r="M12" s="74">
        <v>0</v>
      </c>
      <c r="N12" s="73">
        <v>0</v>
      </c>
      <c r="O12" s="46">
        <v>-70</v>
      </c>
      <c r="P12" s="46">
        <v>-55</v>
      </c>
      <c r="Q12" s="46">
        <v>0</v>
      </c>
      <c r="R12" s="46">
        <v>0</v>
      </c>
      <c r="S12" s="74">
        <v>0</v>
      </c>
      <c r="U12" s="73">
        <v>9.16</v>
      </c>
      <c r="V12" s="74">
        <v>-127</v>
      </c>
      <c r="W12">
        <v>0</v>
      </c>
      <c r="X12">
        <v>-70</v>
      </c>
      <c r="Y12">
        <v>-2</v>
      </c>
      <c r="Z12">
        <v>9.16</v>
      </c>
      <c r="AA12">
        <v>0</v>
      </c>
      <c r="AB12">
        <v>-55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8.9700000000000006</v>
      </c>
      <c r="M13" s="74">
        <v>0</v>
      </c>
      <c r="N13" s="73">
        <v>0</v>
      </c>
      <c r="O13" s="46">
        <v>-47</v>
      </c>
      <c r="P13" s="46">
        <v>-15</v>
      </c>
      <c r="Q13" s="46">
        <v>0</v>
      </c>
      <c r="R13" s="46">
        <v>0</v>
      </c>
      <c r="S13" s="74">
        <v>0</v>
      </c>
      <c r="U13" s="73">
        <v>8.9700000000000006</v>
      </c>
      <c r="V13" s="74">
        <v>-64</v>
      </c>
      <c r="W13">
        <v>0</v>
      </c>
      <c r="X13">
        <v>-47</v>
      </c>
      <c r="Y13">
        <v>-2</v>
      </c>
      <c r="Z13">
        <v>8.9700000000000006</v>
      </c>
      <c r="AA13">
        <v>0</v>
      </c>
      <c r="AB13">
        <v>-15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8.9700000000000006</v>
      </c>
      <c r="M14" s="74">
        <v>0</v>
      </c>
      <c r="N14" s="73">
        <v>0</v>
      </c>
      <c r="O14" s="46">
        <v>-5</v>
      </c>
      <c r="P14" s="46">
        <v>-20</v>
      </c>
      <c r="Q14" s="46">
        <v>0</v>
      </c>
      <c r="R14" s="46">
        <v>0</v>
      </c>
      <c r="S14" s="74">
        <v>0</v>
      </c>
      <c r="U14" s="73">
        <v>8.9700000000000006</v>
      </c>
      <c r="V14" s="74">
        <v>-27</v>
      </c>
      <c r="W14">
        <v>0</v>
      </c>
      <c r="X14">
        <v>-5</v>
      </c>
      <c r="Y14">
        <v>-2</v>
      </c>
      <c r="Z14">
        <v>8.9700000000000006</v>
      </c>
      <c r="AA14">
        <v>0</v>
      </c>
      <c r="AB14">
        <v>-20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8.9700000000000006</v>
      </c>
      <c r="M15" s="74">
        <v>0</v>
      </c>
      <c r="N15" s="73">
        <v>0</v>
      </c>
      <c r="O15" s="46">
        <v>0</v>
      </c>
      <c r="P15" s="46">
        <v>-22</v>
      </c>
      <c r="Q15" s="46">
        <v>0</v>
      </c>
      <c r="R15" s="46">
        <v>0</v>
      </c>
      <c r="S15" s="74">
        <v>0</v>
      </c>
      <c r="U15" s="73">
        <v>8.9700000000000006</v>
      </c>
      <c r="V15" s="74">
        <v>-24</v>
      </c>
      <c r="W15">
        <v>0</v>
      </c>
      <c r="X15">
        <v>0</v>
      </c>
      <c r="Y15">
        <v>-2</v>
      </c>
      <c r="Z15">
        <v>8.9700000000000006</v>
      </c>
      <c r="AA15">
        <v>0</v>
      </c>
      <c r="AB15">
        <v>-22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8.9700000000000006</v>
      </c>
      <c r="M16" s="74">
        <v>0</v>
      </c>
      <c r="N16" s="73">
        <v>0</v>
      </c>
      <c r="O16" s="46">
        <v>0</v>
      </c>
      <c r="P16" s="46">
        <v>-22</v>
      </c>
      <c r="Q16" s="46">
        <v>0</v>
      </c>
      <c r="R16" s="46">
        <v>0</v>
      </c>
      <c r="S16" s="74">
        <v>0</v>
      </c>
      <c r="U16" s="73">
        <v>8.9700000000000006</v>
      </c>
      <c r="V16" s="74">
        <v>-24</v>
      </c>
      <c r="W16">
        <v>0</v>
      </c>
      <c r="X16">
        <v>0</v>
      </c>
      <c r="Y16">
        <v>-2</v>
      </c>
      <c r="Z16">
        <v>8.9700000000000006</v>
      </c>
      <c r="AA16">
        <v>0</v>
      </c>
      <c r="AB16">
        <v>-22</v>
      </c>
    </row>
    <row r="17" spans="7:28">
      <c r="G17" t="s">
        <v>59</v>
      </c>
      <c r="H17" s="73">
        <v>15.43</v>
      </c>
      <c r="I17" s="46">
        <v>0</v>
      </c>
      <c r="J17" s="46">
        <v>0</v>
      </c>
      <c r="K17" s="46">
        <v>0</v>
      </c>
      <c r="L17" s="46">
        <v>8.9700000000000006</v>
      </c>
      <c r="M17" s="74">
        <v>0</v>
      </c>
      <c r="N17" s="73">
        <v>0</v>
      </c>
      <c r="O17" s="46">
        <v>0</v>
      </c>
      <c r="P17" s="46">
        <v>-20</v>
      </c>
      <c r="Q17" s="46">
        <v>0</v>
      </c>
      <c r="R17" s="46">
        <v>0</v>
      </c>
      <c r="S17" s="74">
        <v>0</v>
      </c>
      <c r="U17" s="73">
        <v>24.4</v>
      </c>
      <c r="V17" s="74">
        <v>-22</v>
      </c>
      <c r="W17">
        <v>15.43</v>
      </c>
      <c r="X17">
        <v>0</v>
      </c>
      <c r="Y17">
        <v>-2</v>
      </c>
      <c r="Z17">
        <v>8.9700000000000006</v>
      </c>
      <c r="AA17">
        <v>0</v>
      </c>
      <c r="AB17">
        <v>-20</v>
      </c>
    </row>
    <row r="18" spans="7:28">
      <c r="G18" t="s">
        <v>60</v>
      </c>
      <c r="H18" s="73">
        <v>11.57</v>
      </c>
      <c r="I18" s="46">
        <v>0</v>
      </c>
      <c r="J18" s="46">
        <v>0</v>
      </c>
      <c r="K18" s="46">
        <v>0</v>
      </c>
      <c r="L18" s="46">
        <v>8.9700000000000006</v>
      </c>
      <c r="M18" s="74">
        <v>0</v>
      </c>
      <c r="N18" s="73">
        <v>0</v>
      </c>
      <c r="O18" s="46">
        <v>0</v>
      </c>
      <c r="P18" s="46">
        <v>-25</v>
      </c>
      <c r="Q18" s="46">
        <v>0</v>
      </c>
      <c r="R18" s="46">
        <v>0</v>
      </c>
      <c r="S18" s="74">
        <v>0</v>
      </c>
      <c r="U18" s="73">
        <v>20.54</v>
      </c>
      <c r="V18" s="74">
        <v>-27</v>
      </c>
      <c r="W18">
        <v>11.57</v>
      </c>
      <c r="X18">
        <v>0</v>
      </c>
      <c r="Y18">
        <v>-2</v>
      </c>
      <c r="Z18">
        <v>8.9700000000000006</v>
      </c>
      <c r="AA18">
        <v>0</v>
      </c>
      <c r="AB18">
        <v>-25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8.9700000000000006</v>
      </c>
      <c r="M19" s="74">
        <v>0</v>
      </c>
      <c r="N19" s="73">
        <v>0</v>
      </c>
      <c r="O19" s="46">
        <v>0</v>
      </c>
      <c r="P19" s="46">
        <v>-25</v>
      </c>
      <c r="Q19" s="46">
        <v>0</v>
      </c>
      <c r="R19" s="46">
        <v>0</v>
      </c>
      <c r="S19" s="74">
        <v>0</v>
      </c>
      <c r="U19" s="73">
        <v>8.9700000000000006</v>
      </c>
      <c r="V19" s="74">
        <v>-27</v>
      </c>
      <c r="W19">
        <v>0</v>
      </c>
      <c r="X19">
        <v>0</v>
      </c>
      <c r="Y19">
        <v>-2</v>
      </c>
      <c r="Z19">
        <v>8.9700000000000006</v>
      </c>
      <c r="AA19">
        <v>0</v>
      </c>
      <c r="AB19">
        <v>-25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9.16</v>
      </c>
      <c r="M20" s="74">
        <v>0</v>
      </c>
      <c r="N20" s="73">
        <v>0</v>
      </c>
      <c r="O20" s="46">
        <v>0</v>
      </c>
      <c r="P20" s="46">
        <v>-20</v>
      </c>
      <c r="Q20" s="46">
        <v>0</v>
      </c>
      <c r="R20" s="46">
        <v>0</v>
      </c>
      <c r="S20" s="74">
        <v>0</v>
      </c>
      <c r="U20" s="73">
        <v>9.16</v>
      </c>
      <c r="V20" s="74">
        <v>-22</v>
      </c>
      <c r="W20">
        <v>0</v>
      </c>
      <c r="X20">
        <v>0</v>
      </c>
      <c r="Y20">
        <v>-2</v>
      </c>
      <c r="Z20">
        <v>9.16</v>
      </c>
      <c r="AA20">
        <v>0</v>
      </c>
      <c r="AB20">
        <v>-20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9.4499999999999993</v>
      </c>
      <c r="M21" s="74">
        <v>0</v>
      </c>
      <c r="N21" s="73">
        <v>0</v>
      </c>
      <c r="O21" s="46">
        <v>0</v>
      </c>
      <c r="P21" s="46">
        <v>-30</v>
      </c>
      <c r="Q21" s="46">
        <v>0</v>
      </c>
      <c r="R21" s="46">
        <v>0</v>
      </c>
      <c r="S21" s="74">
        <v>0</v>
      </c>
      <c r="U21" s="73">
        <v>9.4499999999999993</v>
      </c>
      <c r="V21" s="74">
        <v>-32</v>
      </c>
      <c r="W21">
        <v>0</v>
      </c>
      <c r="X21">
        <v>0</v>
      </c>
      <c r="Y21">
        <v>-2</v>
      </c>
      <c r="Z21">
        <v>9.4499999999999993</v>
      </c>
      <c r="AA21">
        <v>0</v>
      </c>
      <c r="AB21">
        <v>-30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9.64</v>
      </c>
      <c r="M22" s="74">
        <v>0</v>
      </c>
      <c r="N22" s="73">
        <v>0</v>
      </c>
      <c r="O22" s="46">
        <v>0</v>
      </c>
      <c r="P22" s="46">
        <v>-30</v>
      </c>
      <c r="Q22" s="46">
        <v>0</v>
      </c>
      <c r="R22" s="46">
        <v>0</v>
      </c>
      <c r="S22" s="74">
        <v>0</v>
      </c>
      <c r="U22" s="73">
        <v>9.64</v>
      </c>
      <c r="V22" s="74">
        <v>-32</v>
      </c>
      <c r="W22">
        <v>0</v>
      </c>
      <c r="X22">
        <v>0</v>
      </c>
      <c r="Y22">
        <v>-2</v>
      </c>
      <c r="Z22">
        <v>9.64</v>
      </c>
      <c r="AA22">
        <v>0</v>
      </c>
      <c r="AB22">
        <v>-30</v>
      </c>
    </row>
    <row r="23" spans="7:28">
      <c r="G23" t="s">
        <v>65</v>
      </c>
      <c r="H23" s="73">
        <v>12.53</v>
      </c>
      <c r="I23" s="46">
        <v>0</v>
      </c>
      <c r="J23" s="46">
        <v>0</v>
      </c>
      <c r="K23" s="46">
        <v>0</v>
      </c>
      <c r="L23" s="46">
        <v>10.130000000000001</v>
      </c>
      <c r="M23" s="74">
        <v>0</v>
      </c>
      <c r="N23" s="73">
        <v>0</v>
      </c>
      <c r="O23" s="46">
        <v>-17</v>
      </c>
      <c r="P23" s="46">
        <v>-25</v>
      </c>
      <c r="Q23" s="46">
        <v>0</v>
      </c>
      <c r="R23" s="46">
        <v>0</v>
      </c>
      <c r="S23" s="74">
        <v>0</v>
      </c>
      <c r="U23" s="73">
        <v>22.66</v>
      </c>
      <c r="V23" s="74">
        <v>-44</v>
      </c>
      <c r="W23">
        <v>12.53</v>
      </c>
      <c r="X23">
        <v>-17</v>
      </c>
      <c r="Y23">
        <v>-2</v>
      </c>
      <c r="Z23">
        <v>10.130000000000001</v>
      </c>
      <c r="AA23">
        <v>0</v>
      </c>
      <c r="AB23">
        <v>-25</v>
      </c>
    </row>
    <row r="24" spans="7:28">
      <c r="G24" t="s">
        <v>66</v>
      </c>
      <c r="H24" s="73">
        <v>18.32</v>
      </c>
      <c r="I24" s="46">
        <v>0</v>
      </c>
      <c r="J24" s="46">
        <v>0</v>
      </c>
      <c r="K24" s="46">
        <v>0</v>
      </c>
      <c r="L24" s="46">
        <v>11.09</v>
      </c>
      <c r="M24" s="74">
        <v>0</v>
      </c>
      <c r="N24" s="73">
        <v>0</v>
      </c>
      <c r="O24" s="46">
        <v>-13</v>
      </c>
      <c r="P24" s="46">
        <v>-55</v>
      </c>
      <c r="Q24" s="46">
        <v>0</v>
      </c>
      <c r="R24" s="46">
        <v>0</v>
      </c>
      <c r="S24" s="74">
        <v>0</v>
      </c>
      <c r="U24" s="73">
        <v>29.41</v>
      </c>
      <c r="V24" s="74">
        <v>-70</v>
      </c>
      <c r="W24">
        <v>18.32</v>
      </c>
      <c r="X24">
        <v>-13</v>
      </c>
      <c r="Y24">
        <v>-2</v>
      </c>
      <c r="Z24">
        <v>11.09</v>
      </c>
      <c r="AA24">
        <v>0</v>
      </c>
      <c r="AB24">
        <v>-55</v>
      </c>
    </row>
    <row r="25" spans="7:28">
      <c r="G25" t="s">
        <v>67</v>
      </c>
      <c r="H25" s="73">
        <v>40.5</v>
      </c>
      <c r="I25" s="46">
        <v>0</v>
      </c>
      <c r="J25" s="46">
        <v>0</v>
      </c>
      <c r="K25" s="46">
        <v>0</v>
      </c>
      <c r="L25" s="46">
        <v>11.38</v>
      </c>
      <c r="M25" s="74">
        <v>0</v>
      </c>
      <c r="N25" s="73">
        <v>0</v>
      </c>
      <c r="O25" s="46">
        <v>-87</v>
      </c>
      <c r="P25" s="46">
        <v>-80</v>
      </c>
      <c r="Q25" s="46">
        <v>0</v>
      </c>
      <c r="R25" s="46">
        <v>0</v>
      </c>
      <c r="S25" s="74">
        <v>0</v>
      </c>
      <c r="U25" s="73">
        <v>51.88</v>
      </c>
      <c r="V25" s="74">
        <v>-169</v>
      </c>
      <c r="W25">
        <v>40.5</v>
      </c>
      <c r="X25">
        <v>-87</v>
      </c>
      <c r="Y25">
        <v>-2</v>
      </c>
      <c r="Z25">
        <v>11.38</v>
      </c>
      <c r="AA25">
        <v>0</v>
      </c>
      <c r="AB25">
        <v>-80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12.34</v>
      </c>
      <c r="M26" s="74">
        <v>0</v>
      </c>
      <c r="N26" s="73">
        <v>0</v>
      </c>
      <c r="O26" s="46">
        <v>-86</v>
      </c>
      <c r="P26" s="46">
        <v>-75</v>
      </c>
      <c r="Q26" s="46">
        <v>0</v>
      </c>
      <c r="R26" s="46">
        <v>0</v>
      </c>
      <c r="S26" s="74">
        <v>0</v>
      </c>
      <c r="U26" s="73">
        <v>12.34</v>
      </c>
      <c r="V26" s="74">
        <v>-163</v>
      </c>
      <c r="W26">
        <v>0</v>
      </c>
      <c r="X26">
        <v>-86</v>
      </c>
      <c r="Y26">
        <v>-2</v>
      </c>
      <c r="Z26">
        <v>12.34</v>
      </c>
      <c r="AA26">
        <v>0</v>
      </c>
      <c r="AB26">
        <v>-75</v>
      </c>
    </row>
    <row r="27" spans="7:28">
      <c r="G27" t="s">
        <v>69</v>
      </c>
      <c r="H27" s="73">
        <v>24.1</v>
      </c>
      <c r="I27" s="46">
        <v>0</v>
      </c>
      <c r="J27" s="46">
        <v>0</v>
      </c>
      <c r="K27" s="46">
        <v>0</v>
      </c>
      <c r="L27" s="46">
        <v>13.31</v>
      </c>
      <c r="M27" s="74">
        <v>0</v>
      </c>
      <c r="N27" s="73">
        <v>0</v>
      </c>
      <c r="O27" s="46">
        <v>-130</v>
      </c>
      <c r="P27" s="46">
        <v>-32</v>
      </c>
      <c r="Q27" s="46">
        <v>0</v>
      </c>
      <c r="R27" s="46">
        <v>0</v>
      </c>
      <c r="S27" s="74">
        <v>0</v>
      </c>
      <c r="U27" s="73">
        <v>37.409999999999997</v>
      </c>
      <c r="V27" s="74">
        <v>-164</v>
      </c>
      <c r="W27">
        <v>24.1</v>
      </c>
      <c r="X27">
        <v>-130</v>
      </c>
      <c r="Y27">
        <v>-2</v>
      </c>
      <c r="Z27">
        <v>13.31</v>
      </c>
      <c r="AA27">
        <v>0</v>
      </c>
      <c r="AB27">
        <v>-32</v>
      </c>
    </row>
    <row r="28" spans="7:28">
      <c r="G28" t="s">
        <v>70</v>
      </c>
      <c r="H28" s="73">
        <v>27.96</v>
      </c>
      <c r="I28" s="46">
        <v>0</v>
      </c>
      <c r="J28" s="46">
        <v>0</v>
      </c>
      <c r="K28" s="46">
        <v>0</v>
      </c>
      <c r="L28" s="46">
        <v>13.5</v>
      </c>
      <c r="M28" s="74">
        <v>0.1</v>
      </c>
      <c r="N28" s="73">
        <v>0</v>
      </c>
      <c r="O28" s="46">
        <v>-117</v>
      </c>
      <c r="P28" s="46">
        <v>-23</v>
      </c>
      <c r="Q28" s="46">
        <v>0</v>
      </c>
      <c r="R28" s="46">
        <v>0</v>
      </c>
      <c r="S28" s="74">
        <v>0</v>
      </c>
      <c r="U28" s="73">
        <v>41.56</v>
      </c>
      <c r="V28" s="74">
        <v>-142</v>
      </c>
      <c r="W28">
        <v>27.96</v>
      </c>
      <c r="X28">
        <v>-117</v>
      </c>
      <c r="Y28">
        <v>-2</v>
      </c>
      <c r="Z28">
        <v>13.5</v>
      </c>
      <c r="AA28">
        <v>0.1</v>
      </c>
      <c r="AB28">
        <v>-23</v>
      </c>
    </row>
    <row r="29" spans="7:28">
      <c r="G29" t="s">
        <v>71</v>
      </c>
      <c r="H29" s="73">
        <v>42.43</v>
      </c>
      <c r="I29" s="46">
        <v>0</v>
      </c>
      <c r="J29" s="46">
        <v>0</v>
      </c>
      <c r="K29" s="46">
        <v>0</v>
      </c>
      <c r="L29" s="46">
        <v>13.69</v>
      </c>
      <c r="M29" s="74">
        <v>0.1</v>
      </c>
      <c r="N29" s="73">
        <v>0</v>
      </c>
      <c r="O29" s="46">
        <v>-90</v>
      </c>
      <c r="P29" s="46">
        <v>-7</v>
      </c>
      <c r="Q29" s="46">
        <v>0</v>
      </c>
      <c r="R29" s="46">
        <v>0</v>
      </c>
      <c r="S29" s="74">
        <v>0</v>
      </c>
      <c r="U29" s="73">
        <v>56.22</v>
      </c>
      <c r="V29" s="74">
        <v>-99</v>
      </c>
      <c r="W29">
        <v>42.43</v>
      </c>
      <c r="X29">
        <v>-90</v>
      </c>
      <c r="Y29">
        <v>-2</v>
      </c>
      <c r="Z29">
        <v>13.69</v>
      </c>
      <c r="AA29">
        <v>0.1</v>
      </c>
      <c r="AB29">
        <v>-7</v>
      </c>
    </row>
    <row r="30" spans="7:28">
      <c r="G30" t="s">
        <v>72</v>
      </c>
      <c r="H30" s="73">
        <v>33.75</v>
      </c>
      <c r="I30" s="46">
        <v>0</v>
      </c>
      <c r="J30" s="46">
        <v>0</v>
      </c>
      <c r="K30" s="46">
        <v>0</v>
      </c>
      <c r="L30" s="46">
        <v>14.85</v>
      </c>
      <c r="M30" s="74">
        <v>0</v>
      </c>
      <c r="N30" s="73">
        <v>0</v>
      </c>
      <c r="O30" s="46">
        <v>-95</v>
      </c>
      <c r="P30" s="46">
        <v>-10</v>
      </c>
      <c r="Q30" s="46">
        <v>0</v>
      </c>
      <c r="R30" s="46">
        <v>0</v>
      </c>
      <c r="S30" s="74">
        <v>0</v>
      </c>
      <c r="U30" s="73">
        <v>48.6</v>
      </c>
      <c r="V30" s="74">
        <v>-107</v>
      </c>
      <c r="W30">
        <v>33.75</v>
      </c>
      <c r="X30">
        <v>-95</v>
      </c>
      <c r="Y30">
        <v>-2</v>
      </c>
      <c r="Z30">
        <v>14.85</v>
      </c>
      <c r="AA30">
        <v>0</v>
      </c>
      <c r="AB30">
        <v>-10</v>
      </c>
    </row>
    <row r="31" spans="7:28">
      <c r="G31" t="s">
        <v>73</v>
      </c>
      <c r="H31" s="73">
        <v>28.93</v>
      </c>
      <c r="I31" s="46">
        <v>0</v>
      </c>
      <c r="J31" s="46">
        <v>0</v>
      </c>
      <c r="K31" s="46">
        <v>0</v>
      </c>
      <c r="L31" s="46">
        <v>15.04</v>
      </c>
      <c r="M31" s="74">
        <v>0</v>
      </c>
      <c r="N31" s="73">
        <v>0</v>
      </c>
      <c r="O31" s="46">
        <v>-26</v>
      </c>
      <c r="P31" s="46">
        <v>-102</v>
      </c>
      <c r="Q31" s="46">
        <v>0</v>
      </c>
      <c r="R31" s="46">
        <v>0</v>
      </c>
      <c r="S31" s="74">
        <v>0</v>
      </c>
      <c r="U31" s="73">
        <v>43.97</v>
      </c>
      <c r="V31" s="74">
        <v>-130</v>
      </c>
      <c r="W31">
        <v>28.93</v>
      </c>
      <c r="X31">
        <v>-26</v>
      </c>
      <c r="Y31">
        <v>-2</v>
      </c>
      <c r="Z31">
        <v>15.04</v>
      </c>
      <c r="AA31">
        <v>0</v>
      </c>
      <c r="AB31">
        <v>-102</v>
      </c>
    </row>
    <row r="32" spans="7:28">
      <c r="G32" t="s">
        <v>74</v>
      </c>
      <c r="H32" s="73">
        <v>23.14</v>
      </c>
      <c r="I32" s="46">
        <v>0</v>
      </c>
      <c r="J32" s="46">
        <v>0</v>
      </c>
      <c r="K32" s="46">
        <v>0</v>
      </c>
      <c r="L32" s="46">
        <v>14.66</v>
      </c>
      <c r="M32" s="74">
        <v>0</v>
      </c>
      <c r="N32" s="73">
        <v>0</v>
      </c>
      <c r="O32" s="46">
        <v>0</v>
      </c>
      <c r="P32" s="46">
        <v>-28</v>
      </c>
      <c r="Q32" s="46">
        <v>0</v>
      </c>
      <c r="R32" s="46">
        <v>0</v>
      </c>
      <c r="S32" s="74">
        <v>0</v>
      </c>
      <c r="U32" s="73">
        <v>37.799999999999997</v>
      </c>
      <c r="V32" s="74">
        <v>-30</v>
      </c>
      <c r="W32">
        <v>23.14</v>
      </c>
      <c r="X32">
        <v>0</v>
      </c>
      <c r="Y32">
        <v>-2</v>
      </c>
      <c r="Z32">
        <v>14.66</v>
      </c>
      <c r="AA32">
        <v>0</v>
      </c>
      <c r="AB32">
        <v>-28</v>
      </c>
    </row>
    <row r="33" spans="7:28">
      <c r="G33" t="s">
        <v>75</v>
      </c>
      <c r="H33" s="73">
        <v>31.82</v>
      </c>
      <c r="I33" s="46">
        <v>0</v>
      </c>
      <c r="J33" s="46">
        <v>0</v>
      </c>
      <c r="K33" s="46">
        <v>0</v>
      </c>
      <c r="L33" s="46">
        <v>14.66</v>
      </c>
      <c r="M33" s="74">
        <v>0</v>
      </c>
      <c r="N33" s="73">
        <v>0</v>
      </c>
      <c r="O33" s="46">
        <v>0</v>
      </c>
      <c r="P33" s="46">
        <v>-42</v>
      </c>
      <c r="Q33" s="46">
        <v>0</v>
      </c>
      <c r="R33" s="46">
        <v>0</v>
      </c>
      <c r="S33" s="74">
        <v>0</v>
      </c>
      <c r="U33" s="73">
        <v>46.48</v>
      </c>
      <c r="V33" s="74">
        <v>-44</v>
      </c>
      <c r="W33">
        <v>31.82</v>
      </c>
      <c r="X33">
        <v>0</v>
      </c>
      <c r="Y33">
        <v>-2</v>
      </c>
      <c r="Z33">
        <v>14.66</v>
      </c>
      <c r="AA33">
        <v>0</v>
      </c>
      <c r="AB33">
        <v>-42</v>
      </c>
    </row>
    <row r="34" spans="7:28">
      <c r="G34" t="s">
        <v>76</v>
      </c>
      <c r="H34" s="73">
        <v>27</v>
      </c>
      <c r="I34" s="46">
        <v>0</v>
      </c>
      <c r="J34" s="46">
        <v>0</v>
      </c>
      <c r="K34" s="46">
        <v>0</v>
      </c>
      <c r="L34" s="46">
        <v>13.98</v>
      </c>
      <c r="M34" s="74">
        <v>0</v>
      </c>
      <c r="N34" s="73">
        <v>0</v>
      </c>
      <c r="O34" s="46">
        <v>0</v>
      </c>
      <c r="P34" s="46">
        <v>-38</v>
      </c>
      <c r="Q34" s="46">
        <v>0</v>
      </c>
      <c r="R34" s="46">
        <v>0</v>
      </c>
      <c r="S34" s="74">
        <v>0</v>
      </c>
      <c r="U34" s="73">
        <v>40.98</v>
      </c>
      <c r="V34" s="74">
        <v>-40</v>
      </c>
      <c r="W34">
        <v>27</v>
      </c>
      <c r="X34">
        <v>0</v>
      </c>
      <c r="Y34">
        <v>-2</v>
      </c>
      <c r="Z34">
        <v>13.98</v>
      </c>
      <c r="AA34">
        <v>0</v>
      </c>
      <c r="AB34">
        <v>-38</v>
      </c>
    </row>
    <row r="35" spans="7:28">
      <c r="G35" t="s">
        <v>77</v>
      </c>
      <c r="H35" s="73">
        <v>8.68</v>
      </c>
      <c r="I35" s="46">
        <v>0</v>
      </c>
      <c r="J35" s="46">
        <v>0</v>
      </c>
      <c r="K35" s="46">
        <v>0</v>
      </c>
      <c r="L35" s="46">
        <v>13.21</v>
      </c>
      <c r="M35" s="74">
        <v>0</v>
      </c>
      <c r="N35" s="73">
        <v>0</v>
      </c>
      <c r="O35" s="46">
        <v>0</v>
      </c>
      <c r="P35" s="46">
        <v>-30</v>
      </c>
      <c r="Q35" s="46">
        <v>0</v>
      </c>
      <c r="R35" s="46">
        <v>0</v>
      </c>
      <c r="S35" s="74">
        <v>0</v>
      </c>
      <c r="U35" s="73">
        <v>21.89</v>
      </c>
      <c r="V35" s="74">
        <v>-32.299999999999997</v>
      </c>
      <c r="W35">
        <v>8.68</v>
      </c>
      <c r="X35">
        <v>0</v>
      </c>
      <c r="Y35">
        <v>-2.2999999999999998</v>
      </c>
      <c r="Z35">
        <v>13.21</v>
      </c>
      <c r="AA35">
        <v>0</v>
      </c>
      <c r="AB35">
        <v>-30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12.83</v>
      </c>
      <c r="M36" s="74">
        <v>0</v>
      </c>
      <c r="N36" s="73">
        <v>-5</v>
      </c>
      <c r="O36" s="46">
        <v>0</v>
      </c>
      <c r="P36" s="46">
        <v>-25</v>
      </c>
      <c r="Q36" s="46">
        <v>0</v>
      </c>
      <c r="R36" s="46">
        <v>0</v>
      </c>
      <c r="S36" s="74">
        <v>0</v>
      </c>
      <c r="U36" s="73">
        <v>12.83</v>
      </c>
      <c r="V36" s="74">
        <v>-32.299999999999997</v>
      </c>
      <c r="W36">
        <v>-5</v>
      </c>
      <c r="X36">
        <v>0</v>
      </c>
      <c r="Y36">
        <v>-2.2999999999999998</v>
      </c>
      <c r="Z36">
        <v>12.83</v>
      </c>
      <c r="AA36">
        <v>0</v>
      </c>
      <c r="AB36">
        <v>-25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12.25</v>
      </c>
      <c r="M37" s="74">
        <v>0</v>
      </c>
      <c r="N37" s="73">
        <v>-13</v>
      </c>
      <c r="O37" s="46">
        <v>0</v>
      </c>
      <c r="P37" s="46">
        <v>-25</v>
      </c>
      <c r="Q37" s="46">
        <v>0</v>
      </c>
      <c r="R37" s="46">
        <v>0</v>
      </c>
      <c r="S37" s="74">
        <v>0</v>
      </c>
      <c r="U37" s="73">
        <v>12.25</v>
      </c>
      <c r="V37" s="74">
        <v>-40.299999999999997</v>
      </c>
      <c r="W37">
        <v>-13</v>
      </c>
      <c r="X37">
        <v>0</v>
      </c>
      <c r="Y37">
        <v>-2.2999999999999998</v>
      </c>
      <c r="Z37">
        <v>12.25</v>
      </c>
      <c r="AA37">
        <v>0</v>
      </c>
      <c r="AB37">
        <v>-25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12.63</v>
      </c>
      <c r="M38" s="74">
        <v>0</v>
      </c>
      <c r="N38" s="73">
        <v>-16</v>
      </c>
      <c r="O38" s="46">
        <v>0</v>
      </c>
      <c r="P38" s="46">
        <v>-15</v>
      </c>
      <c r="Q38" s="46">
        <v>0</v>
      </c>
      <c r="R38" s="46">
        <v>0</v>
      </c>
      <c r="S38" s="74">
        <v>0</v>
      </c>
      <c r="U38" s="73">
        <v>12.63</v>
      </c>
      <c r="V38" s="74">
        <v>-33.299999999999997</v>
      </c>
      <c r="W38">
        <v>-16</v>
      </c>
      <c r="X38">
        <v>0</v>
      </c>
      <c r="Y38">
        <v>-2.2999999999999998</v>
      </c>
      <c r="Z38">
        <v>12.63</v>
      </c>
      <c r="AA38">
        <v>0</v>
      </c>
      <c r="AB38">
        <v>-15</v>
      </c>
    </row>
    <row r="39" spans="7:28">
      <c r="G39" t="s">
        <v>81</v>
      </c>
      <c r="H39" s="73">
        <v>0</v>
      </c>
      <c r="I39" s="46">
        <v>0</v>
      </c>
      <c r="J39" s="46">
        <v>4.82</v>
      </c>
      <c r="K39" s="46">
        <v>0</v>
      </c>
      <c r="L39" s="46">
        <v>11.96</v>
      </c>
      <c r="M39" s="74">
        <v>0</v>
      </c>
      <c r="N39" s="73">
        <v>0</v>
      </c>
      <c r="O39" s="46">
        <v>-20</v>
      </c>
      <c r="P39" s="46">
        <v>0</v>
      </c>
      <c r="Q39" s="46">
        <v>0</v>
      </c>
      <c r="R39" s="46">
        <v>0</v>
      </c>
      <c r="S39" s="74">
        <v>0</v>
      </c>
      <c r="U39" s="73">
        <v>16.78</v>
      </c>
      <c r="V39" s="74">
        <v>-22.3</v>
      </c>
      <c r="W39">
        <v>0</v>
      </c>
      <c r="X39">
        <v>-20</v>
      </c>
      <c r="Y39">
        <v>-2.2999999999999998</v>
      </c>
      <c r="Z39">
        <v>11.96</v>
      </c>
      <c r="AA39">
        <v>0</v>
      </c>
      <c r="AB39">
        <v>4.82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12.44</v>
      </c>
      <c r="M40" s="74">
        <v>0</v>
      </c>
      <c r="N40" s="73">
        <v>0</v>
      </c>
      <c r="O40" s="46">
        <v>-10</v>
      </c>
      <c r="P40" s="46">
        <v>-10</v>
      </c>
      <c r="Q40" s="46">
        <v>0</v>
      </c>
      <c r="R40" s="46">
        <v>0</v>
      </c>
      <c r="S40" s="74">
        <v>0</v>
      </c>
      <c r="U40" s="73">
        <v>12.44</v>
      </c>
      <c r="V40" s="74">
        <v>-22.3</v>
      </c>
      <c r="W40">
        <v>0</v>
      </c>
      <c r="X40">
        <v>-10</v>
      </c>
      <c r="Y40">
        <v>-2.2999999999999998</v>
      </c>
      <c r="Z40">
        <v>12.44</v>
      </c>
      <c r="AA40">
        <v>0</v>
      </c>
      <c r="AB40">
        <v>-10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12.25</v>
      </c>
      <c r="M41" s="74">
        <v>0</v>
      </c>
      <c r="N41" s="73">
        <v>0</v>
      </c>
      <c r="O41" s="46">
        <v>-15</v>
      </c>
      <c r="P41" s="46">
        <v>-10</v>
      </c>
      <c r="Q41" s="46">
        <v>0</v>
      </c>
      <c r="R41" s="46">
        <v>0</v>
      </c>
      <c r="S41" s="74">
        <v>0</v>
      </c>
      <c r="U41" s="73">
        <v>12.25</v>
      </c>
      <c r="V41" s="74">
        <v>-27.3</v>
      </c>
      <c r="W41">
        <v>0</v>
      </c>
      <c r="X41">
        <v>-15</v>
      </c>
      <c r="Y41">
        <v>-2.2999999999999998</v>
      </c>
      <c r="Z41">
        <v>12.25</v>
      </c>
      <c r="AA41">
        <v>0</v>
      </c>
      <c r="AB41">
        <v>-10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11.76</v>
      </c>
      <c r="M42" s="74">
        <v>0</v>
      </c>
      <c r="N42" s="73">
        <v>0</v>
      </c>
      <c r="O42" s="46">
        <v>-20</v>
      </c>
      <c r="P42" s="46">
        <v>-20</v>
      </c>
      <c r="Q42" s="46">
        <v>0</v>
      </c>
      <c r="R42" s="46">
        <v>0</v>
      </c>
      <c r="S42" s="74">
        <v>0</v>
      </c>
      <c r="U42" s="73">
        <v>11.76</v>
      </c>
      <c r="V42" s="74">
        <v>-42.3</v>
      </c>
      <c r="W42">
        <v>0</v>
      </c>
      <c r="X42">
        <v>-20</v>
      </c>
      <c r="Y42">
        <v>-2.2999999999999998</v>
      </c>
      <c r="Z42">
        <v>11.76</v>
      </c>
      <c r="AA42">
        <v>0</v>
      </c>
      <c r="AB42">
        <v>-20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12.83</v>
      </c>
      <c r="M43" s="74">
        <v>0</v>
      </c>
      <c r="N43" s="73">
        <v>-38</v>
      </c>
      <c r="O43" s="46">
        <v>-14</v>
      </c>
      <c r="P43" s="46">
        <v>-20</v>
      </c>
      <c r="Q43" s="46">
        <v>0</v>
      </c>
      <c r="R43" s="46">
        <v>0</v>
      </c>
      <c r="S43" s="74">
        <v>0</v>
      </c>
      <c r="U43" s="73">
        <v>12.83</v>
      </c>
      <c r="V43" s="74">
        <v>-74.3</v>
      </c>
      <c r="W43">
        <v>-38</v>
      </c>
      <c r="X43">
        <v>-14</v>
      </c>
      <c r="Y43">
        <v>-2.2999999999999998</v>
      </c>
      <c r="Z43">
        <v>12.83</v>
      </c>
      <c r="AA43">
        <v>0</v>
      </c>
      <c r="AB43">
        <v>-20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12.63</v>
      </c>
      <c r="M44" s="74">
        <v>0</v>
      </c>
      <c r="N44" s="73">
        <v>-46</v>
      </c>
      <c r="O44" s="46">
        <v>-10</v>
      </c>
      <c r="P44" s="46">
        <v>-30</v>
      </c>
      <c r="Q44" s="46">
        <v>0</v>
      </c>
      <c r="R44" s="46">
        <v>0</v>
      </c>
      <c r="S44" s="74">
        <v>0</v>
      </c>
      <c r="U44" s="73">
        <v>12.63</v>
      </c>
      <c r="V44" s="74">
        <v>-88.3</v>
      </c>
      <c r="W44">
        <v>-46</v>
      </c>
      <c r="X44">
        <v>-10</v>
      </c>
      <c r="Y44">
        <v>-2.2999999999999998</v>
      </c>
      <c r="Z44">
        <v>12.63</v>
      </c>
      <c r="AA44">
        <v>0</v>
      </c>
      <c r="AB44">
        <v>-30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12.15</v>
      </c>
      <c r="M45" s="74">
        <v>0</v>
      </c>
      <c r="N45" s="73">
        <v>-23</v>
      </c>
      <c r="O45" s="46">
        <v>0</v>
      </c>
      <c r="P45" s="46">
        <v>-12</v>
      </c>
      <c r="Q45" s="46">
        <v>0</v>
      </c>
      <c r="R45" s="46">
        <v>0</v>
      </c>
      <c r="S45" s="74">
        <v>0</v>
      </c>
      <c r="U45" s="73">
        <v>12.15</v>
      </c>
      <c r="V45" s="74">
        <v>-37.299999999999997</v>
      </c>
      <c r="W45">
        <v>-23</v>
      </c>
      <c r="X45">
        <v>0</v>
      </c>
      <c r="Y45">
        <v>-2.2999999999999998</v>
      </c>
      <c r="Z45">
        <v>12.15</v>
      </c>
      <c r="AA45">
        <v>0</v>
      </c>
      <c r="AB45">
        <v>-12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11.57</v>
      </c>
      <c r="M46" s="74">
        <v>0</v>
      </c>
      <c r="N46" s="73">
        <v>-18</v>
      </c>
      <c r="O46" s="46">
        <v>0</v>
      </c>
      <c r="P46" s="46">
        <v>-11</v>
      </c>
      <c r="Q46" s="46">
        <v>0</v>
      </c>
      <c r="R46" s="46">
        <v>0</v>
      </c>
      <c r="S46" s="74">
        <v>0</v>
      </c>
      <c r="U46" s="73">
        <v>11.57</v>
      </c>
      <c r="V46" s="74">
        <v>-31.3</v>
      </c>
      <c r="W46">
        <v>-18</v>
      </c>
      <c r="X46">
        <v>0</v>
      </c>
      <c r="Y46">
        <v>-2.2999999999999998</v>
      </c>
      <c r="Z46">
        <v>11.57</v>
      </c>
      <c r="AA46">
        <v>0</v>
      </c>
      <c r="AB46">
        <v>-11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11.48</v>
      </c>
      <c r="M47" s="74">
        <v>0</v>
      </c>
      <c r="N47" s="73">
        <v>-17</v>
      </c>
      <c r="O47" s="46">
        <v>0</v>
      </c>
      <c r="P47" s="46">
        <v>-47</v>
      </c>
      <c r="Q47" s="46">
        <v>0</v>
      </c>
      <c r="R47" s="46">
        <v>0</v>
      </c>
      <c r="S47" s="74">
        <v>0</v>
      </c>
      <c r="U47" s="73">
        <v>11.48</v>
      </c>
      <c r="V47" s="74">
        <v>-65.599999999999994</v>
      </c>
      <c r="W47">
        <v>-17</v>
      </c>
      <c r="X47">
        <v>0</v>
      </c>
      <c r="Y47">
        <v>-1.6</v>
      </c>
      <c r="Z47">
        <v>11.48</v>
      </c>
      <c r="AA47">
        <v>0</v>
      </c>
      <c r="AB47">
        <v>-47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10.41</v>
      </c>
      <c r="M48" s="74">
        <v>0</v>
      </c>
      <c r="N48" s="73">
        <v>-14</v>
      </c>
      <c r="O48" s="46">
        <v>0</v>
      </c>
      <c r="P48" s="46">
        <v>-51</v>
      </c>
      <c r="Q48" s="46">
        <v>0</v>
      </c>
      <c r="R48" s="46">
        <v>0</v>
      </c>
      <c r="S48" s="74">
        <v>0</v>
      </c>
      <c r="U48" s="73">
        <v>10.41</v>
      </c>
      <c r="V48" s="74">
        <v>-66.599999999999994</v>
      </c>
      <c r="W48">
        <v>-14</v>
      </c>
      <c r="X48">
        <v>0</v>
      </c>
      <c r="Y48">
        <v>-1.6</v>
      </c>
      <c r="Z48">
        <v>10.41</v>
      </c>
      <c r="AA48">
        <v>0</v>
      </c>
      <c r="AB48">
        <v>-51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11.09</v>
      </c>
      <c r="M49" s="74">
        <v>0</v>
      </c>
      <c r="N49" s="73">
        <v>-11</v>
      </c>
      <c r="O49" s="46">
        <v>-10</v>
      </c>
      <c r="P49" s="46">
        <v>-34</v>
      </c>
      <c r="Q49" s="46">
        <v>0</v>
      </c>
      <c r="R49" s="46">
        <v>0</v>
      </c>
      <c r="S49" s="74">
        <v>0</v>
      </c>
      <c r="U49" s="73">
        <v>11.09</v>
      </c>
      <c r="V49" s="74">
        <v>-56.6</v>
      </c>
      <c r="W49">
        <v>-11</v>
      </c>
      <c r="X49">
        <v>-10</v>
      </c>
      <c r="Y49">
        <v>-1.6</v>
      </c>
      <c r="Z49">
        <v>11.09</v>
      </c>
      <c r="AA49">
        <v>0</v>
      </c>
      <c r="AB49">
        <v>-34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10.9</v>
      </c>
      <c r="M50" s="74">
        <v>0</v>
      </c>
      <c r="N50" s="73">
        <v>0</v>
      </c>
      <c r="O50" s="46">
        <v>-15</v>
      </c>
      <c r="P50" s="46">
        <v>-36</v>
      </c>
      <c r="Q50" s="46">
        <v>0</v>
      </c>
      <c r="R50" s="46">
        <v>0</v>
      </c>
      <c r="S50" s="74">
        <v>0</v>
      </c>
      <c r="U50" s="73">
        <v>10.9</v>
      </c>
      <c r="V50" s="74">
        <v>-52.6</v>
      </c>
      <c r="W50">
        <v>0</v>
      </c>
      <c r="X50">
        <v>-15</v>
      </c>
      <c r="Y50">
        <v>-1.6</v>
      </c>
      <c r="Z50">
        <v>10.9</v>
      </c>
      <c r="AA50">
        <v>0</v>
      </c>
      <c r="AB50">
        <v>-36</v>
      </c>
    </row>
    <row r="51" spans="7:28">
      <c r="G51" t="s">
        <v>93</v>
      </c>
      <c r="H51" s="73">
        <v>0</v>
      </c>
      <c r="I51" s="46">
        <v>0</v>
      </c>
      <c r="J51" s="46">
        <v>19.29</v>
      </c>
      <c r="K51" s="46">
        <v>0</v>
      </c>
      <c r="L51" s="46">
        <v>10.7</v>
      </c>
      <c r="M51" s="74">
        <v>0</v>
      </c>
      <c r="N51" s="73">
        <v>-12</v>
      </c>
      <c r="O51" s="46">
        <v>-45</v>
      </c>
      <c r="P51" s="46">
        <v>0</v>
      </c>
      <c r="Q51" s="46">
        <v>0</v>
      </c>
      <c r="R51" s="46">
        <v>0</v>
      </c>
      <c r="S51" s="74">
        <v>0</v>
      </c>
      <c r="U51" s="73">
        <v>29.99</v>
      </c>
      <c r="V51" s="74">
        <v>-58.3</v>
      </c>
      <c r="W51">
        <v>-12</v>
      </c>
      <c r="X51">
        <v>-45</v>
      </c>
      <c r="Y51">
        <v>-1.3</v>
      </c>
      <c r="Z51">
        <v>10.7</v>
      </c>
      <c r="AA51">
        <v>0</v>
      </c>
      <c r="AB51">
        <v>19.29</v>
      </c>
    </row>
    <row r="52" spans="7:28">
      <c r="G52" t="s">
        <v>94</v>
      </c>
      <c r="H52" s="73">
        <v>0</v>
      </c>
      <c r="I52" s="46">
        <v>0</v>
      </c>
      <c r="J52" s="46">
        <v>17.36</v>
      </c>
      <c r="K52" s="46">
        <v>0</v>
      </c>
      <c r="L52" s="46">
        <v>10.32</v>
      </c>
      <c r="M52" s="74">
        <v>0</v>
      </c>
      <c r="N52" s="73">
        <v>-12</v>
      </c>
      <c r="O52" s="46">
        <v>-58</v>
      </c>
      <c r="P52" s="46">
        <v>0</v>
      </c>
      <c r="Q52" s="46">
        <v>0</v>
      </c>
      <c r="R52" s="46">
        <v>0</v>
      </c>
      <c r="S52" s="74">
        <v>0</v>
      </c>
      <c r="U52" s="73">
        <v>27.68</v>
      </c>
      <c r="V52" s="74">
        <v>-71.3</v>
      </c>
      <c r="W52">
        <v>-12</v>
      </c>
      <c r="X52">
        <v>-58</v>
      </c>
      <c r="Y52">
        <v>-1.3</v>
      </c>
      <c r="Z52">
        <v>10.32</v>
      </c>
      <c r="AA52">
        <v>0</v>
      </c>
      <c r="AB52">
        <v>17.36</v>
      </c>
    </row>
    <row r="53" spans="7:28">
      <c r="G53" t="s">
        <v>95</v>
      </c>
      <c r="H53" s="73">
        <v>20.25</v>
      </c>
      <c r="I53" s="46">
        <v>0</v>
      </c>
      <c r="J53" s="46">
        <v>0</v>
      </c>
      <c r="K53" s="46">
        <v>0</v>
      </c>
      <c r="L53" s="46">
        <v>10.130000000000001</v>
      </c>
      <c r="M53" s="74">
        <v>0</v>
      </c>
      <c r="N53" s="73">
        <v>0</v>
      </c>
      <c r="O53" s="46">
        <v>-62</v>
      </c>
      <c r="P53" s="46">
        <v>-4</v>
      </c>
      <c r="Q53" s="46">
        <v>0</v>
      </c>
      <c r="R53" s="46">
        <v>0</v>
      </c>
      <c r="S53" s="74">
        <v>0</v>
      </c>
      <c r="U53" s="73">
        <v>30.38</v>
      </c>
      <c r="V53" s="74">
        <v>-67.3</v>
      </c>
      <c r="W53">
        <v>20.25</v>
      </c>
      <c r="X53">
        <v>-62</v>
      </c>
      <c r="Y53">
        <v>-1.3</v>
      </c>
      <c r="Z53">
        <v>10.130000000000001</v>
      </c>
      <c r="AA53">
        <v>0</v>
      </c>
      <c r="AB53">
        <v>-4</v>
      </c>
    </row>
    <row r="54" spans="7:28">
      <c r="G54" t="s">
        <v>96</v>
      </c>
      <c r="H54" s="73">
        <v>23.14</v>
      </c>
      <c r="I54" s="46">
        <v>0</v>
      </c>
      <c r="J54" s="46">
        <v>0</v>
      </c>
      <c r="K54" s="46">
        <v>0</v>
      </c>
      <c r="L54" s="46">
        <v>9.74</v>
      </c>
      <c r="M54" s="74">
        <v>0</v>
      </c>
      <c r="N54" s="73">
        <v>0</v>
      </c>
      <c r="O54" s="46">
        <v>-60</v>
      </c>
      <c r="P54" s="46">
        <v>-20</v>
      </c>
      <c r="Q54" s="46">
        <v>0</v>
      </c>
      <c r="R54" s="46">
        <v>0</v>
      </c>
      <c r="S54" s="74">
        <v>0</v>
      </c>
      <c r="U54" s="73">
        <v>32.880000000000003</v>
      </c>
      <c r="V54" s="74">
        <v>-81.3</v>
      </c>
      <c r="W54">
        <v>23.14</v>
      </c>
      <c r="X54">
        <v>-60</v>
      </c>
      <c r="Y54">
        <v>-1.3</v>
      </c>
      <c r="Z54">
        <v>9.74</v>
      </c>
      <c r="AA54">
        <v>0</v>
      </c>
      <c r="AB54">
        <v>-20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9.84</v>
      </c>
      <c r="M55" s="74">
        <v>0</v>
      </c>
      <c r="N55" s="73">
        <v>-11</v>
      </c>
      <c r="O55" s="46">
        <v>-60</v>
      </c>
      <c r="P55" s="46">
        <v>-64</v>
      </c>
      <c r="Q55" s="46">
        <v>0</v>
      </c>
      <c r="R55" s="46">
        <v>0</v>
      </c>
      <c r="S55" s="74">
        <v>0</v>
      </c>
      <c r="U55" s="73">
        <v>9.84</v>
      </c>
      <c r="V55" s="74">
        <v>-136.30000000000001</v>
      </c>
      <c r="W55">
        <v>-11</v>
      </c>
      <c r="X55">
        <v>-60</v>
      </c>
      <c r="Y55">
        <v>-1.3</v>
      </c>
      <c r="Z55">
        <v>9.84</v>
      </c>
      <c r="AA55">
        <v>0</v>
      </c>
      <c r="AB55">
        <v>-64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10.029999999999999</v>
      </c>
      <c r="M56" s="74">
        <v>0</v>
      </c>
      <c r="N56" s="73">
        <v>-23</v>
      </c>
      <c r="O56" s="46">
        <v>-58</v>
      </c>
      <c r="P56" s="46">
        <v>-56</v>
      </c>
      <c r="Q56" s="46">
        <v>0</v>
      </c>
      <c r="R56" s="46">
        <v>0</v>
      </c>
      <c r="S56" s="74">
        <v>0</v>
      </c>
      <c r="U56" s="73">
        <v>10.029999999999999</v>
      </c>
      <c r="V56" s="74">
        <v>-138.30000000000001</v>
      </c>
      <c r="W56">
        <v>-23</v>
      </c>
      <c r="X56">
        <v>-58</v>
      </c>
      <c r="Y56">
        <v>-1.3</v>
      </c>
      <c r="Z56">
        <v>10.029999999999999</v>
      </c>
      <c r="AA56">
        <v>0</v>
      </c>
      <c r="AB56">
        <v>-56</v>
      </c>
    </row>
    <row r="57" spans="7:28">
      <c r="G57" t="s">
        <v>99</v>
      </c>
      <c r="H57" s="73">
        <v>0</v>
      </c>
      <c r="I57" s="46">
        <v>0</v>
      </c>
      <c r="J57" s="46">
        <v>5.79</v>
      </c>
      <c r="K57" s="46">
        <v>0</v>
      </c>
      <c r="L57" s="46">
        <v>10.02</v>
      </c>
      <c r="M57" s="74">
        <v>0</v>
      </c>
      <c r="N57" s="73">
        <v>0</v>
      </c>
      <c r="O57" s="46">
        <v>-31</v>
      </c>
      <c r="P57" s="46">
        <v>0</v>
      </c>
      <c r="Q57" s="46">
        <v>0</v>
      </c>
      <c r="R57" s="46">
        <v>0</v>
      </c>
      <c r="S57" s="74">
        <v>0</v>
      </c>
      <c r="U57" s="73">
        <v>15.81</v>
      </c>
      <c r="V57" s="74">
        <v>-32.5</v>
      </c>
      <c r="W57">
        <v>0</v>
      </c>
      <c r="X57">
        <v>-31</v>
      </c>
      <c r="Y57">
        <v>-1.5</v>
      </c>
      <c r="Z57">
        <v>10.02</v>
      </c>
      <c r="AA57">
        <v>0</v>
      </c>
      <c r="AB57">
        <v>5.79</v>
      </c>
    </row>
    <row r="58" spans="7:28">
      <c r="G58" t="s">
        <v>100</v>
      </c>
      <c r="H58" s="73">
        <v>13.5</v>
      </c>
      <c r="I58" s="46">
        <v>0</v>
      </c>
      <c r="J58" s="46">
        <v>0</v>
      </c>
      <c r="K58" s="46">
        <v>0</v>
      </c>
      <c r="L58" s="46">
        <v>9.74</v>
      </c>
      <c r="M58" s="74">
        <v>0</v>
      </c>
      <c r="N58" s="73">
        <v>0</v>
      </c>
      <c r="O58" s="46">
        <v>-7</v>
      </c>
      <c r="P58" s="46">
        <v>-8</v>
      </c>
      <c r="Q58" s="46">
        <v>0</v>
      </c>
      <c r="R58" s="46">
        <v>0</v>
      </c>
      <c r="S58" s="74">
        <v>0</v>
      </c>
      <c r="U58" s="73">
        <v>23.24</v>
      </c>
      <c r="V58" s="74">
        <v>-16.5</v>
      </c>
      <c r="W58">
        <v>13.5</v>
      </c>
      <c r="X58">
        <v>-7</v>
      </c>
      <c r="Y58">
        <v>-1.5</v>
      </c>
      <c r="Z58">
        <v>9.74</v>
      </c>
      <c r="AA58">
        <v>0</v>
      </c>
      <c r="AB58">
        <v>-8</v>
      </c>
    </row>
    <row r="59" spans="7:28">
      <c r="G59" t="s">
        <v>101</v>
      </c>
      <c r="H59" s="73">
        <v>27</v>
      </c>
      <c r="I59" s="46">
        <v>0</v>
      </c>
      <c r="J59" s="46">
        <v>0</v>
      </c>
      <c r="K59" s="46">
        <v>0</v>
      </c>
      <c r="L59" s="46">
        <v>10.130000000000001</v>
      </c>
      <c r="M59" s="74">
        <v>0</v>
      </c>
      <c r="N59" s="73">
        <v>0</v>
      </c>
      <c r="O59" s="46">
        <v>-13</v>
      </c>
      <c r="P59" s="46">
        <v>-37</v>
      </c>
      <c r="Q59" s="46">
        <v>0</v>
      </c>
      <c r="R59" s="46">
        <v>0</v>
      </c>
      <c r="S59" s="74">
        <v>0</v>
      </c>
      <c r="U59" s="73">
        <v>37.130000000000003</v>
      </c>
      <c r="V59" s="74">
        <v>-51.5</v>
      </c>
      <c r="W59">
        <v>27</v>
      </c>
      <c r="X59">
        <v>-13</v>
      </c>
      <c r="Y59">
        <v>-1.5</v>
      </c>
      <c r="Z59">
        <v>10.130000000000001</v>
      </c>
      <c r="AA59">
        <v>0</v>
      </c>
      <c r="AB59">
        <v>-37</v>
      </c>
    </row>
    <row r="60" spans="7:28">
      <c r="G60" t="s">
        <v>102</v>
      </c>
      <c r="H60" s="73">
        <v>42.43</v>
      </c>
      <c r="I60" s="46">
        <v>0</v>
      </c>
      <c r="J60" s="46">
        <v>0</v>
      </c>
      <c r="K60" s="46">
        <v>0</v>
      </c>
      <c r="L60" s="46">
        <v>10.61</v>
      </c>
      <c r="M60" s="74">
        <v>0</v>
      </c>
      <c r="N60" s="73">
        <v>0</v>
      </c>
      <c r="O60" s="46">
        <v>-23</v>
      </c>
      <c r="P60" s="46">
        <v>-27</v>
      </c>
      <c r="Q60" s="46">
        <v>0</v>
      </c>
      <c r="R60" s="46">
        <v>0</v>
      </c>
      <c r="S60" s="74">
        <v>0</v>
      </c>
      <c r="U60" s="73">
        <v>53.04</v>
      </c>
      <c r="V60" s="74">
        <v>-51.5</v>
      </c>
      <c r="W60">
        <v>42.43</v>
      </c>
      <c r="X60">
        <v>-23</v>
      </c>
      <c r="Y60">
        <v>-1.5</v>
      </c>
      <c r="Z60">
        <v>10.61</v>
      </c>
      <c r="AA60">
        <v>0</v>
      </c>
      <c r="AB60">
        <v>-27</v>
      </c>
    </row>
    <row r="61" spans="7:28">
      <c r="G61" t="s">
        <v>103</v>
      </c>
      <c r="H61" s="73">
        <v>67.5</v>
      </c>
      <c r="I61" s="46">
        <v>0</v>
      </c>
      <c r="J61" s="46">
        <v>0</v>
      </c>
      <c r="K61" s="46">
        <v>0</v>
      </c>
      <c r="L61" s="46">
        <v>10.61</v>
      </c>
      <c r="M61" s="74">
        <v>0</v>
      </c>
      <c r="N61" s="73">
        <v>0</v>
      </c>
      <c r="O61" s="46">
        <v>-35</v>
      </c>
      <c r="P61" s="46">
        <v>-10</v>
      </c>
      <c r="Q61" s="46">
        <v>0</v>
      </c>
      <c r="R61" s="46">
        <v>0</v>
      </c>
      <c r="S61" s="74">
        <v>0</v>
      </c>
      <c r="U61" s="73">
        <v>78.11</v>
      </c>
      <c r="V61" s="74">
        <v>-46.5</v>
      </c>
      <c r="W61">
        <v>67.5</v>
      </c>
      <c r="X61">
        <v>-35</v>
      </c>
      <c r="Y61">
        <v>-1.5</v>
      </c>
      <c r="Z61">
        <v>10.61</v>
      </c>
      <c r="AA61">
        <v>0</v>
      </c>
      <c r="AB61">
        <v>-10</v>
      </c>
    </row>
    <row r="62" spans="7:28">
      <c r="G62" t="s">
        <v>104</v>
      </c>
      <c r="H62" s="73">
        <v>80.040000000000006</v>
      </c>
      <c r="I62" s="46">
        <v>0</v>
      </c>
      <c r="J62" s="46">
        <v>0</v>
      </c>
      <c r="K62" s="46">
        <v>0</v>
      </c>
      <c r="L62" s="46">
        <v>11.09</v>
      </c>
      <c r="M62" s="74">
        <v>0</v>
      </c>
      <c r="N62" s="73">
        <v>0</v>
      </c>
      <c r="O62" s="46">
        <v>-42</v>
      </c>
      <c r="P62" s="46">
        <v>-22</v>
      </c>
      <c r="Q62" s="46">
        <v>0</v>
      </c>
      <c r="R62" s="46">
        <v>0</v>
      </c>
      <c r="S62" s="74">
        <v>0</v>
      </c>
      <c r="U62" s="73">
        <v>91.13</v>
      </c>
      <c r="V62" s="74">
        <v>-65.5</v>
      </c>
      <c r="W62">
        <v>80.040000000000006</v>
      </c>
      <c r="X62">
        <v>-42</v>
      </c>
      <c r="Y62">
        <v>-1.5</v>
      </c>
      <c r="Z62">
        <v>11.09</v>
      </c>
      <c r="AA62">
        <v>0</v>
      </c>
      <c r="AB62">
        <v>-22</v>
      </c>
    </row>
    <row r="63" spans="7:28">
      <c r="G63" t="s">
        <v>105</v>
      </c>
      <c r="H63" s="73">
        <v>130.18</v>
      </c>
      <c r="I63" s="46">
        <v>0</v>
      </c>
      <c r="J63" s="46">
        <v>0</v>
      </c>
      <c r="K63" s="46">
        <v>0</v>
      </c>
      <c r="L63" s="46">
        <v>11.76</v>
      </c>
      <c r="M63" s="74">
        <v>0</v>
      </c>
      <c r="N63" s="73">
        <v>0</v>
      </c>
      <c r="O63" s="46">
        <v>-49</v>
      </c>
      <c r="P63" s="46">
        <v>-23</v>
      </c>
      <c r="Q63" s="46">
        <v>0</v>
      </c>
      <c r="R63" s="46">
        <v>0</v>
      </c>
      <c r="S63" s="74">
        <v>0</v>
      </c>
      <c r="U63" s="73">
        <v>141.94</v>
      </c>
      <c r="V63" s="74">
        <v>-73.5</v>
      </c>
      <c r="W63">
        <v>130.18</v>
      </c>
      <c r="X63">
        <v>-49</v>
      </c>
      <c r="Y63">
        <v>-1.5</v>
      </c>
      <c r="Z63">
        <v>11.76</v>
      </c>
      <c r="AA63">
        <v>0</v>
      </c>
      <c r="AB63">
        <v>-23</v>
      </c>
    </row>
    <row r="64" spans="7:28">
      <c r="G64" t="s">
        <v>106</v>
      </c>
      <c r="H64" s="73">
        <v>84.86</v>
      </c>
      <c r="I64" s="46">
        <v>0</v>
      </c>
      <c r="J64" s="46">
        <v>0</v>
      </c>
      <c r="K64" s="46">
        <v>0</v>
      </c>
      <c r="L64" s="46">
        <v>12.44</v>
      </c>
      <c r="M64" s="74">
        <v>0</v>
      </c>
      <c r="N64" s="73">
        <v>0</v>
      </c>
      <c r="O64" s="46">
        <v>-38</v>
      </c>
      <c r="P64" s="46">
        <v>-15</v>
      </c>
      <c r="Q64" s="46">
        <v>0</v>
      </c>
      <c r="R64" s="46">
        <v>0</v>
      </c>
      <c r="S64" s="74">
        <v>0</v>
      </c>
      <c r="U64" s="73">
        <v>97.3</v>
      </c>
      <c r="V64" s="74">
        <v>-54.5</v>
      </c>
      <c r="W64">
        <v>84.86</v>
      </c>
      <c r="X64">
        <v>-38</v>
      </c>
      <c r="Y64">
        <v>-1.5</v>
      </c>
      <c r="Z64">
        <v>12.44</v>
      </c>
      <c r="AA64">
        <v>0</v>
      </c>
      <c r="AB64">
        <v>-15</v>
      </c>
    </row>
    <row r="65" spans="7:28">
      <c r="G65" t="s">
        <v>107</v>
      </c>
      <c r="H65" s="73">
        <v>89.68</v>
      </c>
      <c r="I65" s="46">
        <v>0</v>
      </c>
      <c r="J65" s="46">
        <v>0</v>
      </c>
      <c r="K65" s="46">
        <v>0</v>
      </c>
      <c r="L65" s="46">
        <v>13.02</v>
      </c>
      <c r="M65" s="74">
        <v>0</v>
      </c>
      <c r="N65" s="73">
        <v>0</v>
      </c>
      <c r="O65" s="46">
        <v>-8</v>
      </c>
      <c r="P65" s="46">
        <v>-4</v>
      </c>
      <c r="Q65" s="46">
        <v>0</v>
      </c>
      <c r="R65" s="46">
        <v>0</v>
      </c>
      <c r="S65" s="74">
        <v>0</v>
      </c>
      <c r="U65" s="73">
        <v>102.7</v>
      </c>
      <c r="V65" s="74">
        <v>-13.5</v>
      </c>
      <c r="W65">
        <v>89.68</v>
      </c>
      <c r="X65">
        <v>-8</v>
      </c>
      <c r="Y65">
        <v>-1.5</v>
      </c>
      <c r="Z65">
        <v>13.02</v>
      </c>
      <c r="AA65">
        <v>0</v>
      </c>
      <c r="AB65">
        <v>-4</v>
      </c>
    </row>
    <row r="66" spans="7:28">
      <c r="G66" t="s">
        <v>108</v>
      </c>
      <c r="H66" s="73">
        <v>98.36</v>
      </c>
      <c r="I66" s="46">
        <v>0</v>
      </c>
      <c r="J66" s="46">
        <v>1.93</v>
      </c>
      <c r="K66" s="46">
        <v>0</v>
      </c>
      <c r="L66" s="46">
        <v>13.5</v>
      </c>
      <c r="M66" s="74">
        <v>0</v>
      </c>
      <c r="N66" s="73">
        <v>0</v>
      </c>
      <c r="O66" s="46">
        <v>-6</v>
      </c>
      <c r="P66" s="46">
        <v>0</v>
      </c>
      <c r="Q66" s="46">
        <v>0</v>
      </c>
      <c r="R66" s="46">
        <v>0</v>
      </c>
      <c r="S66" s="74">
        <v>0</v>
      </c>
      <c r="U66" s="73">
        <v>113.79</v>
      </c>
      <c r="V66" s="74">
        <v>-7.5</v>
      </c>
      <c r="W66">
        <v>98.36</v>
      </c>
      <c r="X66">
        <v>-6</v>
      </c>
      <c r="Y66">
        <v>-1.5</v>
      </c>
      <c r="Z66">
        <v>13.5</v>
      </c>
      <c r="AA66">
        <v>0</v>
      </c>
      <c r="AB66">
        <v>1.93</v>
      </c>
    </row>
    <row r="67" spans="7:28">
      <c r="G67" t="s">
        <v>109</v>
      </c>
      <c r="H67" s="73">
        <v>83.89</v>
      </c>
      <c r="I67" s="46">
        <v>0</v>
      </c>
      <c r="J67" s="46">
        <v>0</v>
      </c>
      <c r="K67" s="46">
        <v>0</v>
      </c>
      <c r="L67" s="46">
        <v>13.89</v>
      </c>
      <c r="M67" s="74">
        <v>0</v>
      </c>
      <c r="N67" s="73">
        <v>0</v>
      </c>
      <c r="O67" s="46">
        <v>-20</v>
      </c>
      <c r="P67" s="46">
        <v>-29</v>
      </c>
      <c r="Q67" s="46">
        <v>0</v>
      </c>
      <c r="R67" s="46">
        <v>0</v>
      </c>
      <c r="S67" s="74">
        <v>0</v>
      </c>
      <c r="U67" s="73">
        <v>97.78</v>
      </c>
      <c r="V67" s="74">
        <v>-50.5</v>
      </c>
      <c r="W67">
        <v>83.89</v>
      </c>
      <c r="X67">
        <v>-20</v>
      </c>
      <c r="Y67">
        <v>-1.5</v>
      </c>
      <c r="Z67">
        <v>13.89</v>
      </c>
      <c r="AA67">
        <v>0</v>
      </c>
      <c r="AB67">
        <v>-29</v>
      </c>
    </row>
    <row r="68" spans="7:28">
      <c r="G68" t="s">
        <v>110</v>
      </c>
      <c r="H68" s="73">
        <v>72.319999999999993</v>
      </c>
      <c r="I68" s="46">
        <v>0</v>
      </c>
      <c r="J68" s="46">
        <v>0</v>
      </c>
      <c r="K68" s="46">
        <v>0</v>
      </c>
      <c r="L68" s="46">
        <v>13.02</v>
      </c>
      <c r="M68" s="74">
        <v>0</v>
      </c>
      <c r="N68" s="73">
        <v>0</v>
      </c>
      <c r="O68" s="46">
        <v>-25</v>
      </c>
      <c r="P68" s="46">
        <v>-25</v>
      </c>
      <c r="Q68" s="46">
        <v>0</v>
      </c>
      <c r="R68" s="46">
        <v>0</v>
      </c>
      <c r="S68" s="74">
        <v>0</v>
      </c>
      <c r="U68" s="73">
        <v>85.34</v>
      </c>
      <c r="V68" s="74">
        <v>-51.5</v>
      </c>
      <c r="W68">
        <v>72.319999999999993</v>
      </c>
      <c r="X68">
        <v>-25</v>
      </c>
      <c r="Y68">
        <v>-1.5</v>
      </c>
      <c r="Z68">
        <v>13.02</v>
      </c>
      <c r="AA68">
        <v>0</v>
      </c>
      <c r="AB68">
        <v>-25</v>
      </c>
    </row>
    <row r="69" spans="7:28">
      <c r="G69" t="s">
        <v>111</v>
      </c>
      <c r="H69" s="73">
        <v>68.459999999999994</v>
      </c>
      <c r="I69" s="46">
        <v>0</v>
      </c>
      <c r="J69" s="46">
        <v>0</v>
      </c>
      <c r="K69" s="46">
        <v>0</v>
      </c>
      <c r="L69" s="46">
        <v>12.54</v>
      </c>
      <c r="M69" s="74">
        <v>0</v>
      </c>
      <c r="N69" s="73">
        <v>0</v>
      </c>
      <c r="O69" s="46">
        <v>0</v>
      </c>
      <c r="P69" s="46">
        <v>-28</v>
      </c>
      <c r="Q69" s="46">
        <v>0</v>
      </c>
      <c r="R69" s="46">
        <v>0</v>
      </c>
      <c r="S69" s="74">
        <v>0</v>
      </c>
      <c r="U69" s="73">
        <v>81</v>
      </c>
      <c r="V69" s="74">
        <v>-29.5</v>
      </c>
      <c r="W69">
        <v>68.459999999999994</v>
      </c>
      <c r="X69">
        <v>0</v>
      </c>
      <c r="Y69">
        <v>-1.5</v>
      </c>
      <c r="Z69">
        <v>12.54</v>
      </c>
      <c r="AA69">
        <v>0</v>
      </c>
      <c r="AB69">
        <v>-28</v>
      </c>
    </row>
    <row r="70" spans="7:28">
      <c r="G70" t="s">
        <v>112</v>
      </c>
      <c r="H70" s="73">
        <v>62.68</v>
      </c>
      <c r="I70" s="46">
        <v>0</v>
      </c>
      <c r="J70" s="46">
        <v>0</v>
      </c>
      <c r="K70" s="46">
        <v>0</v>
      </c>
      <c r="L70" s="46">
        <v>13.5</v>
      </c>
      <c r="M70" s="74">
        <v>0</v>
      </c>
      <c r="N70" s="73">
        <v>0</v>
      </c>
      <c r="O70" s="46">
        <v>0</v>
      </c>
      <c r="P70" s="46">
        <v>-25</v>
      </c>
      <c r="Q70" s="46">
        <v>0</v>
      </c>
      <c r="R70" s="46">
        <v>0</v>
      </c>
      <c r="S70" s="74">
        <v>0</v>
      </c>
      <c r="U70" s="73">
        <v>76.180000000000007</v>
      </c>
      <c r="V70" s="74">
        <v>-26.5</v>
      </c>
      <c r="W70">
        <v>62.68</v>
      </c>
      <c r="X70">
        <v>0</v>
      </c>
      <c r="Y70">
        <v>-1.5</v>
      </c>
      <c r="Z70">
        <v>13.5</v>
      </c>
      <c r="AA70">
        <v>0</v>
      </c>
      <c r="AB70">
        <v>-25</v>
      </c>
    </row>
    <row r="71" spans="7:28">
      <c r="G71" t="s">
        <v>113</v>
      </c>
      <c r="H71" s="73">
        <v>70.39</v>
      </c>
      <c r="I71" s="46">
        <v>0</v>
      </c>
      <c r="J71" s="46">
        <v>0</v>
      </c>
      <c r="K71" s="46">
        <v>0</v>
      </c>
      <c r="L71" s="46">
        <v>13.89</v>
      </c>
      <c r="M71" s="74">
        <v>0</v>
      </c>
      <c r="N71" s="73">
        <v>0</v>
      </c>
      <c r="O71" s="46">
        <v>0</v>
      </c>
      <c r="P71" s="46">
        <v>-20</v>
      </c>
      <c r="Q71" s="46">
        <v>0</v>
      </c>
      <c r="R71" s="46">
        <v>0</v>
      </c>
      <c r="S71" s="74">
        <v>0</v>
      </c>
      <c r="U71" s="73">
        <v>84.28</v>
      </c>
      <c r="V71" s="74">
        <v>-21.5</v>
      </c>
      <c r="W71">
        <v>70.39</v>
      </c>
      <c r="X71">
        <v>0</v>
      </c>
      <c r="Y71">
        <v>-1.5</v>
      </c>
      <c r="Z71">
        <v>13.89</v>
      </c>
      <c r="AA71">
        <v>0</v>
      </c>
      <c r="AB71">
        <v>-20</v>
      </c>
    </row>
    <row r="72" spans="7:28">
      <c r="G72" t="s">
        <v>114</v>
      </c>
      <c r="H72" s="73">
        <v>95.47</v>
      </c>
      <c r="I72" s="46">
        <v>0</v>
      </c>
      <c r="J72" s="46">
        <v>0</v>
      </c>
      <c r="K72" s="46">
        <v>0</v>
      </c>
      <c r="L72" s="46">
        <v>14.46</v>
      </c>
      <c r="M72" s="74">
        <v>0</v>
      </c>
      <c r="N72" s="73">
        <v>0</v>
      </c>
      <c r="O72" s="46">
        <v>0</v>
      </c>
      <c r="P72" s="46">
        <v>-4</v>
      </c>
      <c r="Q72" s="46">
        <v>0</v>
      </c>
      <c r="R72" s="46">
        <v>0</v>
      </c>
      <c r="S72" s="74">
        <v>0</v>
      </c>
      <c r="U72" s="73">
        <v>109.93</v>
      </c>
      <c r="V72" s="74">
        <v>-5.5</v>
      </c>
      <c r="W72">
        <v>95.47</v>
      </c>
      <c r="X72">
        <v>0</v>
      </c>
      <c r="Y72">
        <v>-1.5</v>
      </c>
      <c r="Z72">
        <v>14.46</v>
      </c>
      <c r="AA72">
        <v>0</v>
      </c>
      <c r="AB72">
        <v>-4</v>
      </c>
    </row>
    <row r="73" spans="7:28">
      <c r="G73" t="s">
        <v>115</v>
      </c>
      <c r="H73" s="73">
        <v>16.39</v>
      </c>
      <c r="I73" s="46">
        <v>0</v>
      </c>
      <c r="J73" s="46">
        <v>17.36</v>
      </c>
      <c r="K73" s="46">
        <v>0</v>
      </c>
      <c r="L73" s="46">
        <v>14.66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48.41</v>
      </c>
      <c r="V73" s="74">
        <v>-1.5</v>
      </c>
      <c r="W73">
        <v>16.39</v>
      </c>
      <c r="X73">
        <v>0</v>
      </c>
      <c r="Y73">
        <v>-1.5</v>
      </c>
      <c r="Z73">
        <v>14.66</v>
      </c>
      <c r="AA73">
        <v>0</v>
      </c>
      <c r="AB73">
        <v>17.36</v>
      </c>
    </row>
    <row r="74" spans="7:28">
      <c r="G74" t="s">
        <v>116</v>
      </c>
      <c r="H74" s="73">
        <v>10.61</v>
      </c>
      <c r="I74" s="46">
        <v>0</v>
      </c>
      <c r="J74" s="46">
        <v>8.68</v>
      </c>
      <c r="K74" s="46">
        <v>0</v>
      </c>
      <c r="L74" s="46">
        <v>14.46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33.75</v>
      </c>
      <c r="V74" s="74">
        <v>-1.5</v>
      </c>
      <c r="W74">
        <v>10.61</v>
      </c>
      <c r="X74">
        <v>0</v>
      </c>
      <c r="Y74">
        <v>-1.5</v>
      </c>
      <c r="Z74">
        <v>14.46</v>
      </c>
      <c r="AA74">
        <v>0</v>
      </c>
      <c r="AB74">
        <v>8.68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14.46</v>
      </c>
      <c r="M75" s="74">
        <v>0</v>
      </c>
      <c r="N75" s="73">
        <v>-4</v>
      </c>
      <c r="O75" s="46">
        <v>-15</v>
      </c>
      <c r="P75" s="46">
        <v>-17</v>
      </c>
      <c r="Q75" s="46">
        <v>0</v>
      </c>
      <c r="R75" s="46">
        <v>0</v>
      </c>
      <c r="S75" s="74">
        <v>0</v>
      </c>
      <c r="U75" s="73">
        <v>14.46</v>
      </c>
      <c r="V75" s="74">
        <v>-37.5</v>
      </c>
      <c r="W75">
        <v>-4</v>
      </c>
      <c r="X75">
        <v>-15</v>
      </c>
      <c r="Y75">
        <v>-1.5</v>
      </c>
      <c r="Z75">
        <v>14.46</v>
      </c>
      <c r="AA75">
        <v>0</v>
      </c>
      <c r="AB75">
        <v>-17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14.46</v>
      </c>
      <c r="M76" s="74">
        <v>0.1</v>
      </c>
      <c r="N76" s="73">
        <v>-14</v>
      </c>
      <c r="O76" s="46">
        <v>-28</v>
      </c>
      <c r="P76" s="46">
        <v>-13</v>
      </c>
      <c r="Q76" s="46">
        <v>0</v>
      </c>
      <c r="R76" s="46">
        <v>0</v>
      </c>
      <c r="S76" s="74">
        <v>0</v>
      </c>
      <c r="U76" s="73">
        <v>14.56</v>
      </c>
      <c r="V76" s="74">
        <v>-56.5</v>
      </c>
      <c r="W76">
        <v>-14</v>
      </c>
      <c r="X76">
        <v>-28</v>
      </c>
      <c r="Y76">
        <v>-1.5</v>
      </c>
      <c r="Z76">
        <v>14.46</v>
      </c>
      <c r="AA76">
        <v>0.1</v>
      </c>
      <c r="AB76">
        <v>-13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14.95</v>
      </c>
      <c r="M77" s="74">
        <v>0</v>
      </c>
      <c r="N77" s="73">
        <v>-41</v>
      </c>
      <c r="O77" s="46">
        <v>-37</v>
      </c>
      <c r="P77" s="46">
        <v>-48</v>
      </c>
      <c r="Q77" s="46">
        <v>0</v>
      </c>
      <c r="R77" s="46">
        <v>0</v>
      </c>
      <c r="S77" s="74">
        <v>0</v>
      </c>
      <c r="U77" s="73">
        <v>14.95</v>
      </c>
      <c r="V77" s="74">
        <v>-127.5</v>
      </c>
      <c r="W77">
        <v>-41</v>
      </c>
      <c r="X77">
        <v>-37</v>
      </c>
      <c r="Y77">
        <v>-1.5</v>
      </c>
      <c r="Z77">
        <v>14.95</v>
      </c>
      <c r="AA77">
        <v>0</v>
      </c>
      <c r="AB77">
        <v>-48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15.91</v>
      </c>
      <c r="M78" s="74">
        <v>0</v>
      </c>
      <c r="N78" s="73">
        <v>-21</v>
      </c>
      <c r="O78" s="46">
        <v>0</v>
      </c>
      <c r="P78" s="46">
        <v>-36</v>
      </c>
      <c r="Q78" s="46">
        <v>0</v>
      </c>
      <c r="R78" s="46">
        <v>0</v>
      </c>
      <c r="S78" s="74">
        <v>0</v>
      </c>
      <c r="U78" s="73">
        <v>15.91</v>
      </c>
      <c r="V78" s="74">
        <v>-58.5</v>
      </c>
      <c r="W78">
        <v>-21</v>
      </c>
      <c r="X78">
        <v>0</v>
      </c>
      <c r="Y78">
        <v>-1.5</v>
      </c>
      <c r="Z78">
        <v>15.91</v>
      </c>
      <c r="AA78">
        <v>0</v>
      </c>
      <c r="AB78">
        <v>-36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15.81</v>
      </c>
      <c r="M79" s="74">
        <v>1.93</v>
      </c>
      <c r="N79" s="73">
        <v>-20</v>
      </c>
      <c r="O79" s="46">
        <v>0</v>
      </c>
      <c r="P79" s="46">
        <v>-85</v>
      </c>
      <c r="Q79" s="46">
        <v>0</v>
      </c>
      <c r="R79" s="46">
        <v>0</v>
      </c>
      <c r="S79" s="74">
        <v>0</v>
      </c>
      <c r="U79" s="73">
        <v>17.739999999999998</v>
      </c>
      <c r="V79" s="74">
        <v>-106.5</v>
      </c>
      <c r="W79">
        <v>-20</v>
      </c>
      <c r="X79">
        <v>0</v>
      </c>
      <c r="Y79">
        <v>-1.5</v>
      </c>
      <c r="Z79">
        <v>15.81</v>
      </c>
      <c r="AA79">
        <v>1.93</v>
      </c>
      <c r="AB79">
        <v>-85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15.81</v>
      </c>
      <c r="M80" s="74">
        <v>1.93</v>
      </c>
      <c r="N80" s="73">
        <v>-21</v>
      </c>
      <c r="O80" s="46">
        <v>0</v>
      </c>
      <c r="P80" s="46">
        <v>-75</v>
      </c>
      <c r="Q80" s="46">
        <v>0</v>
      </c>
      <c r="R80" s="46">
        <v>0</v>
      </c>
      <c r="S80" s="74">
        <v>0</v>
      </c>
      <c r="U80" s="73">
        <v>17.739999999999998</v>
      </c>
      <c r="V80" s="74">
        <v>-97.5</v>
      </c>
      <c r="W80">
        <v>-21</v>
      </c>
      <c r="X80">
        <v>0</v>
      </c>
      <c r="Y80">
        <v>-1.5</v>
      </c>
      <c r="Z80">
        <v>15.81</v>
      </c>
      <c r="AA80">
        <v>1.93</v>
      </c>
      <c r="AB80">
        <v>-75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16.100000000000001</v>
      </c>
      <c r="M81" s="74">
        <v>1.06</v>
      </c>
      <c r="N81" s="73">
        <v>-72</v>
      </c>
      <c r="O81" s="46">
        <v>-15</v>
      </c>
      <c r="P81" s="46">
        <v>-21</v>
      </c>
      <c r="Q81" s="46">
        <v>0</v>
      </c>
      <c r="R81" s="46">
        <v>0</v>
      </c>
      <c r="S81" s="74">
        <v>0</v>
      </c>
      <c r="U81" s="73">
        <v>17.16</v>
      </c>
      <c r="V81" s="74">
        <v>-109.5</v>
      </c>
      <c r="W81">
        <v>-72</v>
      </c>
      <c r="X81">
        <v>-15</v>
      </c>
      <c r="Y81">
        <v>-1.5</v>
      </c>
      <c r="Z81">
        <v>16.100000000000001</v>
      </c>
      <c r="AA81">
        <v>1.06</v>
      </c>
      <c r="AB81">
        <v>-21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16.100000000000001</v>
      </c>
      <c r="M82" s="74">
        <v>0</v>
      </c>
      <c r="N82" s="73">
        <v>-64</v>
      </c>
      <c r="O82" s="46">
        <v>-10</v>
      </c>
      <c r="P82" s="46">
        <v>-17</v>
      </c>
      <c r="Q82" s="46">
        <v>0</v>
      </c>
      <c r="R82" s="46">
        <v>0</v>
      </c>
      <c r="S82" s="74">
        <v>0</v>
      </c>
      <c r="U82" s="73">
        <v>16.100000000000001</v>
      </c>
      <c r="V82" s="74">
        <v>-92.5</v>
      </c>
      <c r="W82">
        <v>-64</v>
      </c>
      <c r="X82">
        <v>-10</v>
      </c>
      <c r="Y82">
        <v>-1.5</v>
      </c>
      <c r="Z82">
        <v>16.100000000000001</v>
      </c>
      <c r="AA82">
        <v>0</v>
      </c>
      <c r="AB82">
        <v>-17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16.100000000000001</v>
      </c>
      <c r="M83" s="74">
        <v>0.1</v>
      </c>
      <c r="N83" s="73">
        <v>-48</v>
      </c>
      <c r="O83" s="46">
        <v>0</v>
      </c>
      <c r="P83" s="46">
        <v>-14</v>
      </c>
      <c r="Q83" s="46">
        <v>0</v>
      </c>
      <c r="R83" s="46">
        <v>0</v>
      </c>
      <c r="S83" s="74">
        <v>0</v>
      </c>
      <c r="U83" s="73">
        <v>16.2</v>
      </c>
      <c r="V83" s="74">
        <v>-63.5</v>
      </c>
      <c r="W83">
        <v>-48</v>
      </c>
      <c r="X83">
        <v>0</v>
      </c>
      <c r="Y83">
        <v>-1.5</v>
      </c>
      <c r="Z83">
        <v>16.100000000000001</v>
      </c>
      <c r="AA83">
        <v>0.1</v>
      </c>
      <c r="AB83">
        <v>-14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16.010000000000002</v>
      </c>
      <c r="M84" s="74">
        <v>0</v>
      </c>
      <c r="N84" s="73">
        <v>-48</v>
      </c>
      <c r="O84" s="46">
        <v>-10</v>
      </c>
      <c r="P84" s="46">
        <v>-9</v>
      </c>
      <c r="Q84" s="46">
        <v>0</v>
      </c>
      <c r="R84" s="46">
        <v>0</v>
      </c>
      <c r="S84" s="74">
        <v>0</v>
      </c>
      <c r="U84" s="73">
        <v>16.010000000000002</v>
      </c>
      <c r="V84" s="74">
        <v>-68.5</v>
      </c>
      <c r="W84">
        <v>-48</v>
      </c>
      <c r="X84">
        <v>-10</v>
      </c>
      <c r="Y84">
        <v>-1.5</v>
      </c>
      <c r="Z84">
        <v>16.010000000000002</v>
      </c>
      <c r="AA84">
        <v>0</v>
      </c>
      <c r="AB84">
        <v>-9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15.62</v>
      </c>
      <c r="M85" s="74">
        <v>0.1</v>
      </c>
      <c r="N85" s="73">
        <v>0</v>
      </c>
      <c r="O85" s="46">
        <v>0</v>
      </c>
      <c r="P85" s="46">
        <v>-11</v>
      </c>
      <c r="Q85" s="46">
        <v>0</v>
      </c>
      <c r="R85" s="46">
        <v>0</v>
      </c>
      <c r="S85" s="74">
        <v>0</v>
      </c>
      <c r="U85" s="73">
        <v>15.72</v>
      </c>
      <c r="V85" s="74">
        <v>-12.5</v>
      </c>
      <c r="W85">
        <v>0</v>
      </c>
      <c r="X85">
        <v>0</v>
      </c>
      <c r="Y85">
        <v>-1.5</v>
      </c>
      <c r="Z85">
        <v>15.62</v>
      </c>
      <c r="AA85">
        <v>0.1</v>
      </c>
      <c r="AB85">
        <v>-11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15.33</v>
      </c>
      <c r="M86" s="74">
        <v>0</v>
      </c>
      <c r="N86" s="73">
        <v>-24</v>
      </c>
      <c r="O86" s="46">
        <v>0</v>
      </c>
      <c r="P86" s="46">
        <v>-10</v>
      </c>
      <c r="Q86" s="46">
        <v>0</v>
      </c>
      <c r="R86" s="46">
        <v>0</v>
      </c>
      <c r="S86" s="74">
        <v>0</v>
      </c>
      <c r="U86" s="73">
        <v>15.33</v>
      </c>
      <c r="V86" s="74">
        <v>-35.5</v>
      </c>
      <c r="W86">
        <v>-24</v>
      </c>
      <c r="X86">
        <v>0</v>
      </c>
      <c r="Y86">
        <v>-1.5</v>
      </c>
      <c r="Z86">
        <v>15.33</v>
      </c>
      <c r="AA86">
        <v>0</v>
      </c>
      <c r="AB86">
        <v>-10</v>
      </c>
    </row>
    <row r="87" spans="7:28">
      <c r="G87" t="s">
        <v>129</v>
      </c>
      <c r="H87" s="73">
        <v>54.96</v>
      </c>
      <c r="I87" s="46">
        <v>0</v>
      </c>
      <c r="J87" s="46">
        <v>0</v>
      </c>
      <c r="K87" s="46">
        <v>0</v>
      </c>
      <c r="L87" s="46">
        <v>15.14</v>
      </c>
      <c r="M87" s="74">
        <v>0.1</v>
      </c>
      <c r="N87" s="73">
        <v>0</v>
      </c>
      <c r="O87" s="46">
        <v>0</v>
      </c>
      <c r="P87" s="46">
        <v>-14</v>
      </c>
      <c r="Q87" s="46">
        <v>0</v>
      </c>
      <c r="R87" s="46">
        <v>0</v>
      </c>
      <c r="S87" s="74">
        <v>0</v>
      </c>
      <c r="U87" s="73">
        <v>70.2</v>
      </c>
      <c r="V87" s="74">
        <v>-15.5</v>
      </c>
      <c r="W87">
        <v>54.96</v>
      </c>
      <c r="X87">
        <v>0</v>
      </c>
      <c r="Y87">
        <v>-1.5</v>
      </c>
      <c r="Z87">
        <v>15.14</v>
      </c>
      <c r="AA87">
        <v>0.1</v>
      </c>
      <c r="AB87">
        <v>-14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14.17</v>
      </c>
      <c r="M88" s="74">
        <v>0.1</v>
      </c>
      <c r="N88" s="73">
        <v>0</v>
      </c>
      <c r="O88" s="46">
        <v>0</v>
      </c>
      <c r="P88" s="46">
        <v>-20</v>
      </c>
      <c r="Q88" s="46">
        <v>0</v>
      </c>
      <c r="R88" s="46">
        <v>0</v>
      </c>
      <c r="S88" s="74">
        <v>0</v>
      </c>
      <c r="U88" s="73">
        <v>14.27</v>
      </c>
      <c r="V88" s="74">
        <v>-21.5</v>
      </c>
      <c r="W88">
        <v>0</v>
      </c>
      <c r="X88">
        <v>0</v>
      </c>
      <c r="Y88">
        <v>-1.5</v>
      </c>
      <c r="Z88">
        <v>14.17</v>
      </c>
      <c r="AA88">
        <v>0.1</v>
      </c>
      <c r="AB88">
        <v>-20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13.79</v>
      </c>
      <c r="M89" s="74">
        <v>0.19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13.98</v>
      </c>
      <c r="V89" s="74">
        <v>-1.5</v>
      </c>
      <c r="W89">
        <v>0</v>
      </c>
      <c r="X89">
        <v>0</v>
      </c>
      <c r="Y89">
        <v>-1.5</v>
      </c>
      <c r="Z89">
        <v>13.79</v>
      </c>
      <c r="AA89">
        <v>0.19</v>
      </c>
      <c r="AB89">
        <v>0</v>
      </c>
    </row>
    <row r="90" spans="7:28">
      <c r="G90" t="s">
        <v>132</v>
      </c>
      <c r="H90" s="73">
        <v>22.18</v>
      </c>
      <c r="I90" s="46">
        <v>0</v>
      </c>
      <c r="J90" s="46">
        <v>0</v>
      </c>
      <c r="K90" s="46">
        <v>0</v>
      </c>
      <c r="L90" s="46">
        <v>13.6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35.78</v>
      </c>
      <c r="V90" s="74">
        <v>-1.5</v>
      </c>
      <c r="W90">
        <v>22.18</v>
      </c>
      <c r="X90">
        <v>0</v>
      </c>
      <c r="Y90">
        <v>-1.5</v>
      </c>
      <c r="Z90">
        <v>13.6</v>
      </c>
      <c r="AA90">
        <v>0</v>
      </c>
      <c r="AB90">
        <v>0</v>
      </c>
    </row>
    <row r="91" spans="7:28">
      <c r="G91" t="s">
        <v>133</v>
      </c>
      <c r="H91" s="73">
        <v>30.86</v>
      </c>
      <c r="I91" s="46">
        <v>0</v>
      </c>
      <c r="J91" s="46">
        <v>4.82</v>
      </c>
      <c r="K91" s="46">
        <v>0</v>
      </c>
      <c r="L91" s="46">
        <v>12.54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48.22</v>
      </c>
      <c r="V91" s="74">
        <v>-1.5</v>
      </c>
      <c r="W91">
        <v>30.86</v>
      </c>
      <c r="X91">
        <v>0</v>
      </c>
      <c r="Y91">
        <v>-1.5</v>
      </c>
      <c r="Z91">
        <v>12.54</v>
      </c>
      <c r="AA91">
        <v>0</v>
      </c>
      <c r="AB91">
        <v>4.82</v>
      </c>
    </row>
    <row r="92" spans="7:28">
      <c r="G92" t="s">
        <v>134</v>
      </c>
      <c r="H92" s="73">
        <v>39.53</v>
      </c>
      <c r="I92" s="46">
        <v>0</v>
      </c>
      <c r="J92" s="46">
        <v>0.96</v>
      </c>
      <c r="K92" s="46">
        <v>0</v>
      </c>
      <c r="L92" s="46">
        <v>12.25</v>
      </c>
      <c r="M92" s="74">
        <v>0.1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52.84</v>
      </c>
      <c r="V92" s="74">
        <v>-1.5</v>
      </c>
      <c r="W92">
        <v>39.53</v>
      </c>
      <c r="X92">
        <v>0</v>
      </c>
      <c r="Y92">
        <v>-1.5</v>
      </c>
      <c r="Z92">
        <v>12.25</v>
      </c>
      <c r="AA92">
        <v>0.1</v>
      </c>
      <c r="AB92">
        <v>0.96</v>
      </c>
    </row>
    <row r="93" spans="7:28">
      <c r="G93" t="s">
        <v>135</v>
      </c>
      <c r="H93" s="73">
        <v>70.400000000000006</v>
      </c>
      <c r="I93" s="46">
        <v>0</v>
      </c>
      <c r="J93" s="46">
        <v>2.89</v>
      </c>
      <c r="K93" s="46">
        <v>0</v>
      </c>
      <c r="L93" s="46">
        <v>12.05</v>
      </c>
      <c r="M93" s="74">
        <v>0.19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85.53</v>
      </c>
      <c r="V93" s="74">
        <v>-1.5</v>
      </c>
      <c r="W93">
        <v>70.400000000000006</v>
      </c>
      <c r="X93">
        <v>0</v>
      </c>
      <c r="Y93">
        <v>-1.5</v>
      </c>
      <c r="Z93">
        <v>12.05</v>
      </c>
      <c r="AA93">
        <v>0.19</v>
      </c>
      <c r="AB93">
        <v>2.89</v>
      </c>
    </row>
    <row r="94" spans="7:28">
      <c r="G94" t="s">
        <v>136</v>
      </c>
      <c r="H94" s="73">
        <v>35.69</v>
      </c>
      <c r="I94" s="46">
        <v>0</v>
      </c>
      <c r="J94" s="46">
        <v>0.96</v>
      </c>
      <c r="K94" s="46">
        <v>0</v>
      </c>
      <c r="L94" s="46">
        <v>11.57</v>
      </c>
      <c r="M94" s="74">
        <v>0.96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49.18</v>
      </c>
      <c r="V94" s="74">
        <v>-1.5</v>
      </c>
      <c r="W94">
        <v>35.69</v>
      </c>
      <c r="X94">
        <v>0</v>
      </c>
      <c r="Y94">
        <v>-1.5</v>
      </c>
      <c r="Z94">
        <v>11.57</v>
      </c>
      <c r="AA94">
        <v>0.96</v>
      </c>
      <c r="AB94">
        <v>0.96</v>
      </c>
    </row>
    <row r="95" spans="7:28">
      <c r="G95" t="s">
        <v>137</v>
      </c>
      <c r="H95" s="73">
        <v>63.65</v>
      </c>
      <c r="I95" s="46">
        <v>0</v>
      </c>
      <c r="J95" s="46">
        <v>9.64</v>
      </c>
      <c r="K95" s="46">
        <v>0</v>
      </c>
      <c r="L95" s="46">
        <v>11.19</v>
      </c>
      <c r="M95" s="74">
        <v>2.6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87.08</v>
      </c>
      <c r="V95" s="74">
        <v>-1.5</v>
      </c>
      <c r="W95">
        <v>63.65</v>
      </c>
      <c r="X95">
        <v>0</v>
      </c>
      <c r="Y95">
        <v>-1.5</v>
      </c>
      <c r="Z95">
        <v>11.19</v>
      </c>
      <c r="AA95">
        <v>2.6</v>
      </c>
      <c r="AB95">
        <v>9.64</v>
      </c>
    </row>
    <row r="96" spans="7:28">
      <c r="G96" t="s">
        <v>138</v>
      </c>
      <c r="H96" s="73">
        <v>64.61</v>
      </c>
      <c r="I96" s="46">
        <v>0</v>
      </c>
      <c r="J96" s="46">
        <v>9.64</v>
      </c>
      <c r="K96" s="46">
        <v>0</v>
      </c>
      <c r="L96" s="46">
        <v>10.99</v>
      </c>
      <c r="M96" s="74">
        <v>1.74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86.98</v>
      </c>
      <c r="V96" s="74">
        <v>-1.5</v>
      </c>
      <c r="W96">
        <v>64.61</v>
      </c>
      <c r="X96">
        <v>0</v>
      </c>
      <c r="Y96">
        <v>-1.5</v>
      </c>
      <c r="Z96">
        <v>10.99</v>
      </c>
      <c r="AA96">
        <v>1.74</v>
      </c>
      <c r="AB96">
        <v>9.64</v>
      </c>
    </row>
    <row r="97" spans="1:83">
      <c r="G97" t="s">
        <v>139</v>
      </c>
      <c r="H97" s="73">
        <v>78.11</v>
      </c>
      <c r="I97" s="46">
        <v>0</v>
      </c>
      <c r="J97" s="46">
        <v>0</v>
      </c>
      <c r="K97" s="46">
        <v>0</v>
      </c>
      <c r="L97" s="46">
        <v>10.32</v>
      </c>
      <c r="M97" s="74">
        <v>0</v>
      </c>
      <c r="N97" s="73">
        <v>0</v>
      </c>
      <c r="O97" s="46">
        <v>0</v>
      </c>
      <c r="P97" s="46">
        <v>-50</v>
      </c>
      <c r="Q97" s="46">
        <v>0</v>
      </c>
      <c r="R97" s="46">
        <v>0</v>
      </c>
      <c r="S97" s="74">
        <v>0</v>
      </c>
      <c r="U97" s="73">
        <v>88.43</v>
      </c>
      <c r="V97" s="74">
        <v>-51.5</v>
      </c>
      <c r="W97">
        <v>78.11</v>
      </c>
      <c r="X97">
        <v>0</v>
      </c>
      <c r="Y97">
        <v>-1.5</v>
      </c>
      <c r="Z97">
        <v>10.32</v>
      </c>
      <c r="AA97">
        <v>0</v>
      </c>
      <c r="AB97">
        <v>-50</v>
      </c>
    </row>
    <row r="98" spans="1:83">
      <c r="G98" t="s">
        <v>140</v>
      </c>
      <c r="H98" s="73">
        <v>54.96</v>
      </c>
      <c r="I98" s="46">
        <v>0</v>
      </c>
      <c r="J98" s="46">
        <v>0</v>
      </c>
      <c r="K98" s="46">
        <v>0</v>
      </c>
      <c r="L98" s="46">
        <v>10.130000000000001</v>
      </c>
      <c r="M98" s="74">
        <v>0</v>
      </c>
      <c r="N98" s="73">
        <v>0</v>
      </c>
      <c r="O98" s="46">
        <v>0</v>
      </c>
      <c r="P98" s="46">
        <v>-80</v>
      </c>
      <c r="Q98" s="46">
        <v>0</v>
      </c>
      <c r="R98" s="46">
        <v>0</v>
      </c>
      <c r="S98" s="74">
        <v>0</v>
      </c>
      <c r="U98" s="73">
        <v>65.09</v>
      </c>
      <c r="V98" s="74">
        <v>-81.5</v>
      </c>
      <c r="W98">
        <v>54.96</v>
      </c>
      <c r="X98">
        <v>0</v>
      </c>
      <c r="Y98">
        <v>-1.5</v>
      </c>
      <c r="Z98">
        <v>10.130000000000001</v>
      </c>
      <c r="AA98">
        <v>0</v>
      </c>
      <c r="AB98">
        <v>-80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0.52505749999999995</v>
      </c>
      <c r="I99" s="69">
        <f t="shared" ref="I99:BQ99" si="1">SUM(I3:I98)/4000</f>
        <v>0</v>
      </c>
      <c r="J99" s="69">
        <f t="shared" si="1"/>
        <v>2.6034999999999992E-2</v>
      </c>
      <c r="K99" s="69">
        <f t="shared" si="1"/>
        <v>0</v>
      </c>
      <c r="L99" s="69">
        <f t="shared" si="1"/>
        <v>0.28895750000000003</v>
      </c>
      <c r="M99" s="69">
        <f t="shared" si="1"/>
        <v>2.875E-3</v>
      </c>
      <c r="N99" s="68">
        <f t="shared" si="1"/>
        <v>-0.188</v>
      </c>
      <c r="O99" s="69">
        <f t="shared" si="1"/>
        <v>-0.70125000000000004</v>
      </c>
      <c r="P99" s="69">
        <f t="shared" si="1"/>
        <v>-0.64824999999999999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0.84292499999999959</v>
      </c>
      <c r="V99" s="70">
        <f t="shared" si="1"/>
        <v>-1.5797000000000008</v>
      </c>
      <c r="W99">
        <f t="shared" si="1"/>
        <v>0.33705750000000001</v>
      </c>
      <c r="X99">
        <f t="shared" si="1"/>
        <v>-0.70125000000000004</v>
      </c>
      <c r="Y99">
        <f t="shared" si="1"/>
        <v>-4.2199999999999981E-2</v>
      </c>
      <c r="Z99">
        <f t="shared" si="1"/>
        <v>0.28895750000000003</v>
      </c>
      <c r="AA99">
        <f t="shared" si="1"/>
        <v>2.875E-3</v>
      </c>
      <c r="AB99">
        <f t="shared" si="1"/>
        <v>-0.62221500000000018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45392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23.14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23.14</v>
      </c>
      <c r="W3">
        <v>23.14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20.25</v>
      </c>
      <c r="L4" s="46">
        <v>0</v>
      </c>
      <c r="M4" s="74">
        <v>0.28000000000000003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20.53</v>
      </c>
      <c r="W4">
        <v>20.25</v>
      </c>
      <c r="X4">
        <v>0.28000000000000003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19.29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19.29</v>
      </c>
      <c r="W5">
        <v>19.29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18.32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18.32</v>
      </c>
      <c r="W6">
        <v>18.32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17.36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17.36</v>
      </c>
      <c r="W7">
        <v>17.36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16.39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16.39</v>
      </c>
      <c r="W8">
        <v>16.39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14.46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14.46</v>
      </c>
      <c r="W9">
        <v>14.46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13.5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13.5</v>
      </c>
      <c r="W10">
        <v>13.5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12.54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12.54</v>
      </c>
      <c r="W11">
        <v>12.54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12.54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12.54</v>
      </c>
      <c r="W12">
        <v>12.54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12.54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12.54</v>
      </c>
      <c r="W13">
        <v>12.54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11.57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11.57</v>
      </c>
      <c r="W14">
        <v>11.57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9.64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9.64</v>
      </c>
      <c r="W15">
        <v>9.64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9.64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9.64</v>
      </c>
      <c r="W16">
        <v>9.64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9.64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9.64</v>
      </c>
      <c r="W17">
        <v>9.64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9.64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9.64</v>
      </c>
      <c r="W18">
        <v>9.64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9.65</v>
      </c>
      <c r="L19" s="46">
        <v>0</v>
      </c>
      <c r="M19" s="74">
        <v>0.19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9.84</v>
      </c>
      <c r="W19">
        <v>9.65</v>
      </c>
      <c r="X19">
        <v>0.19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9.65</v>
      </c>
      <c r="L20" s="46">
        <v>0</v>
      </c>
      <c r="M20" s="74">
        <v>2.6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12.25</v>
      </c>
      <c r="W20">
        <v>9.65</v>
      </c>
      <c r="X20">
        <v>2.6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9.64</v>
      </c>
      <c r="L21" s="46">
        <v>0</v>
      </c>
      <c r="M21" s="74">
        <v>2.7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12.34</v>
      </c>
      <c r="W21">
        <v>9.64</v>
      </c>
      <c r="X21">
        <v>2.7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9.64</v>
      </c>
      <c r="L22" s="46">
        <v>0</v>
      </c>
      <c r="M22" s="74">
        <v>2.2200000000000002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11.86</v>
      </c>
      <c r="W22">
        <v>9.64</v>
      </c>
      <c r="X22">
        <v>2.2200000000000002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9.64</v>
      </c>
      <c r="L23" s="46">
        <v>0</v>
      </c>
      <c r="M23" s="74">
        <v>3.76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13.4</v>
      </c>
      <c r="W23">
        <v>9.64</v>
      </c>
      <c r="X23">
        <v>3.76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9.64</v>
      </c>
      <c r="L24" s="46">
        <v>0</v>
      </c>
      <c r="M24" s="74">
        <v>6.56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16.2</v>
      </c>
      <c r="W24">
        <v>9.64</v>
      </c>
      <c r="X24">
        <v>6.56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9.64</v>
      </c>
      <c r="L25" s="46">
        <v>0</v>
      </c>
      <c r="M25" s="74">
        <v>7.04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16.68</v>
      </c>
      <c r="W25">
        <v>9.64</v>
      </c>
      <c r="X25">
        <v>7.04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9.64</v>
      </c>
      <c r="L26" s="46">
        <v>0</v>
      </c>
      <c r="M26" s="74">
        <v>6.08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15.72</v>
      </c>
      <c r="W26">
        <v>9.64</v>
      </c>
      <c r="X26">
        <v>6.08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9.64</v>
      </c>
      <c r="L27" s="46">
        <v>0</v>
      </c>
      <c r="M27" s="74">
        <v>3.26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12.9</v>
      </c>
      <c r="W27">
        <v>9.64</v>
      </c>
      <c r="X27">
        <v>3.26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9.64</v>
      </c>
      <c r="L28" s="46">
        <v>0</v>
      </c>
      <c r="M28" s="74">
        <v>2.81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12.45</v>
      </c>
      <c r="W28">
        <v>9.64</v>
      </c>
      <c r="X28">
        <v>2.81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15.43</v>
      </c>
      <c r="L29" s="46">
        <v>0</v>
      </c>
      <c r="M29" s="74">
        <v>7.24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22.67</v>
      </c>
      <c r="W29">
        <v>15.43</v>
      </c>
      <c r="X29">
        <v>7.24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15.42</v>
      </c>
      <c r="L30" s="46">
        <v>0</v>
      </c>
      <c r="M30" s="74">
        <v>4.7300000000000004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20.149999999999999</v>
      </c>
      <c r="W30">
        <v>15.42</v>
      </c>
      <c r="X30">
        <v>4.7300000000000004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20.25</v>
      </c>
      <c r="L31" s="46">
        <v>0</v>
      </c>
      <c r="M31" s="74">
        <v>5.79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26.04</v>
      </c>
      <c r="W31">
        <v>20.25</v>
      </c>
      <c r="X31">
        <v>5.79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27.96</v>
      </c>
      <c r="L32" s="46">
        <v>0</v>
      </c>
      <c r="M32" s="74">
        <v>7.62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35.58</v>
      </c>
      <c r="W32">
        <v>27.96</v>
      </c>
      <c r="X32">
        <v>7.62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34.71</v>
      </c>
      <c r="L33" s="46">
        <v>0</v>
      </c>
      <c r="M33" s="74">
        <v>3.38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38.090000000000003</v>
      </c>
      <c r="W33">
        <v>34.71</v>
      </c>
      <c r="X33">
        <v>3.38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43.39</v>
      </c>
      <c r="L34" s="46">
        <v>0</v>
      </c>
      <c r="M34" s="74">
        <v>2.5099999999999998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45.9</v>
      </c>
      <c r="W34">
        <v>43.39</v>
      </c>
      <c r="X34">
        <v>2.5099999999999998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57.86</v>
      </c>
      <c r="L35" s="46">
        <v>0</v>
      </c>
      <c r="M35" s="74">
        <v>1.64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59.5</v>
      </c>
      <c r="W35">
        <v>57.86</v>
      </c>
      <c r="X35">
        <v>1.64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67.5</v>
      </c>
      <c r="L36" s="46">
        <v>0</v>
      </c>
      <c r="M36" s="74">
        <v>4.82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72.319999999999993</v>
      </c>
      <c r="W36">
        <v>67.5</v>
      </c>
      <c r="X36">
        <v>4.82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77.150000000000006</v>
      </c>
      <c r="L37" s="46">
        <v>0</v>
      </c>
      <c r="M37" s="74">
        <v>6.65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83.8</v>
      </c>
      <c r="W37">
        <v>77.150000000000006</v>
      </c>
      <c r="X37">
        <v>6.65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87.75</v>
      </c>
      <c r="L38" s="46">
        <v>0</v>
      </c>
      <c r="M38" s="74">
        <v>6.75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94.5</v>
      </c>
      <c r="W38">
        <v>87.75</v>
      </c>
      <c r="X38">
        <v>6.75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44.36</v>
      </c>
      <c r="L39" s="46">
        <v>0</v>
      </c>
      <c r="M39" s="74">
        <v>8.68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53.04</v>
      </c>
      <c r="W39">
        <v>44.36</v>
      </c>
      <c r="X39">
        <v>8.68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53.03</v>
      </c>
      <c r="L40" s="46">
        <v>0</v>
      </c>
      <c r="M40" s="74">
        <v>7.14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60.17</v>
      </c>
      <c r="W40">
        <v>53.03</v>
      </c>
      <c r="X40">
        <v>7.14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59.79</v>
      </c>
      <c r="L41" s="46">
        <v>0</v>
      </c>
      <c r="M41" s="74">
        <v>5.01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64.8</v>
      </c>
      <c r="W41">
        <v>59.79</v>
      </c>
      <c r="X41">
        <v>5.01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65.569999999999993</v>
      </c>
      <c r="L42" s="46">
        <v>0</v>
      </c>
      <c r="M42" s="74">
        <v>5.1100000000000003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70.680000000000007</v>
      </c>
      <c r="W42">
        <v>65.569999999999993</v>
      </c>
      <c r="X42">
        <v>5.1100000000000003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72.319999999999993</v>
      </c>
      <c r="L43" s="46">
        <v>0</v>
      </c>
      <c r="M43" s="74">
        <v>3.47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75.790000000000006</v>
      </c>
      <c r="W43">
        <v>72.319999999999993</v>
      </c>
      <c r="X43">
        <v>3.47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76.180000000000007</v>
      </c>
      <c r="L44" s="46">
        <v>0</v>
      </c>
      <c r="M44" s="74">
        <v>3.66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79.84</v>
      </c>
      <c r="W44">
        <v>76.180000000000007</v>
      </c>
      <c r="X44">
        <v>3.66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80.040000000000006</v>
      </c>
      <c r="L45" s="46">
        <v>0</v>
      </c>
      <c r="M45" s="74">
        <v>3.76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83.8</v>
      </c>
      <c r="W45">
        <v>80.040000000000006</v>
      </c>
      <c r="X45">
        <v>3.76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81.97</v>
      </c>
      <c r="L46" s="46">
        <v>0</v>
      </c>
      <c r="M46" s="74">
        <v>0.77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82.74</v>
      </c>
      <c r="W46">
        <v>81.97</v>
      </c>
      <c r="X46">
        <v>0.77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84.86</v>
      </c>
      <c r="L47" s="46">
        <v>0</v>
      </c>
      <c r="M47" s="74">
        <v>1.06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85.92</v>
      </c>
      <c r="W47">
        <v>84.86</v>
      </c>
      <c r="X47">
        <v>1.06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87.75</v>
      </c>
      <c r="L48" s="46">
        <v>0</v>
      </c>
      <c r="M48" s="74">
        <v>0.19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87.94</v>
      </c>
      <c r="W48">
        <v>87.75</v>
      </c>
      <c r="X48">
        <v>0.19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87.75</v>
      </c>
      <c r="L49" s="46">
        <v>0</v>
      </c>
      <c r="M49" s="74">
        <v>3.18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90.93</v>
      </c>
      <c r="W49">
        <v>87.75</v>
      </c>
      <c r="X49">
        <v>3.18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89.68</v>
      </c>
      <c r="L50" s="46">
        <v>0</v>
      </c>
      <c r="M50" s="74">
        <v>5.01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94.69</v>
      </c>
      <c r="W50">
        <v>89.68</v>
      </c>
      <c r="X50">
        <v>5.01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88.72</v>
      </c>
      <c r="L51" s="46">
        <v>0</v>
      </c>
      <c r="M51" s="74">
        <v>5.1100000000000003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93.83</v>
      </c>
      <c r="W51">
        <v>88.72</v>
      </c>
      <c r="X51">
        <v>5.1100000000000003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88.71</v>
      </c>
      <c r="L52" s="46">
        <v>0</v>
      </c>
      <c r="M52" s="74">
        <v>4.63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93.34</v>
      </c>
      <c r="W52">
        <v>88.71</v>
      </c>
      <c r="X52">
        <v>4.63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92.58</v>
      </c>
      <c r="L53" s="46">
        <v>0</v>
      </c>
      <c r="M53" s="74">
        <v>3.66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96.24</v>
      </c>
      <c r="W53">
        <v>92.58</v>
      </c>
      <c r="X53">
        <v>3.66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93.54</v>
      </c>
      <c r="L54" s="46">
        <v>0</v>
      </c>
      <c r="M54" s="74">
        <v>6.27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99.81</v>
      </c>
      <c r="W54">
        <v>93.54</v>
      </c>
      <c r="X54">
        <v>6.27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90.65</v>
      </c>
      <c r="L55" s="46">
        <v>0</v>
      </c>
      <c r="M55" s="74">
        <v>6.65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97.3</v>
      </c>
      <c r="W55">
        <v>90.65</v>
      </c>
      <c r="X55">
        <v>6.65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89.68</v>
      </c>
      <c r="L56" s="46">
        <v>0</v>
      </c>
      <c r="M56" s="74">
        <v>5.5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95.18</v>
      </c>
      <c r="W56">
        <v>89.68</v>
      </c>
      <c r="X56">
        <v>5.5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87.75</v>
      </c>
      <c r="L57" s="46">
        <v>0</v>
      </c>
      <c r="M57" s="74">
        <v>5.21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92.96</v>
      </c>
      <c r="W57">
        <v>87.75</v>
      </c>
      <c r="X57">
        <v>5.21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87.75</v>
      </c>
      <c r="L58" s="46">
        <v>0</v>
      </c>
      <c r="M58" s="74">
        <v>6.27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94.02</v>
      </c>
      <c r="W58">
        <v>87.75</v>
      </c>
      <c r="X58">
        <v>6.27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88.72</v>
      </c>
      <c r="L59" s="46">
        <v>0</v>
      </c>
      <c r="M59" s="74">
        <v>3.18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91.9</v>
      </c>
      <c r="W59">
        <v>88.72</v>
      </c>
      <c r="X59">
        <v>3.18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91.61</v>
      </c>
      <c r="L60" s="46">
        <v>0</v>
      </c>
      <c r="M60" s="74">
        <v>5.59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97.2</v>
      </c>
      <c r="W60">
        <v>91.61</v>
      </c>
      <c r="X60">
        <v>5.59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94.51</v>
      </c>
      <c r="L61" s="46">
        <v>0</v>
      </c>
      <c r="M61" s="74">
        <v>5.3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99.81</v>
      </c>
      <c r="W61">
        <v>94.51</v>
      </c>
      <c r="X61">
        <v>5.3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95.46</v>
      </c>
      <c r="L62" s="46">
        <v>0</v>
      </c>
      <c r="M62" s="74">
        <v>6.27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101.73</v>
      </c>
      <c r="W62">
        <v>95.46</v>
      </c>
      <c r="X62">
        <v>6.27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95.46</v>
      </c>
      <c r="L63" s="46">
        <v>0</v>
      </c>
      <c r="M63" s="74">
        <v>5.98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101.44</v>
      </c>
      <c r="W63">
        <v>95.46</v>
      </c>
      <c r="X63">
        <v>5.98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95.47</v>
      </c>
      <c r="L64" s="46">
        <v>0</v>
      </c>
      <c r="M64" s="74">
        <v>5.1100000000000003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100.58</v>
      </c>
      <c r="W64">
        <v>95.47</v>
      </c>
      <c r="X64">
        <v>5.1100000000000003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94.5</v>
      </c>
      <c r="L65" s="46">
        <v>0</v>
      </c>
      <c r="M65" s="74">
        <v>5.5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100</v>
      </c>
      <c r="W65">
        <v>94.5</v>
      </c>
      <c r="X65">
        <v>5.5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94.5</v>
      </c>
      <c r="L66" s="46">
        <v>0</v>
      </c>
      <c r="M66" s="74">
        <v>7.52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102.02</v>
      </c>
      <c r="W66">
        <v>94.5</v>
      </c>
      <c r="X66">
        <v>7.52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92.58</v>
      </c>
      <c r="L67" s="46">
        <v>0</v>
      </c>
      <c r="M67" s="74">
        <v>4.24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96.82</v>
      </c>
      <c r="W67">
        <v>92.58</v>
      </c>
      <c r="X67">
        <v>4.24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90.64</v>
      </c>
      <c r="L68" s="46">
        <v>0</v>
      </c>
      <c r="M68" s="74">
        <v>4.1500000000000004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94.79</v>
      </c>
      <c r="W68">
        <v>90.64</v>
      </c>
      <c r="X68">
        <v>4.1500000000000004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85.82</v>
      </c>
      <c r="L69" s="46">
        <v>0</v>
      </c>
      <c r="M69" s="74">
        <v>3.86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89.68</v>
      </c>
      <c r="W69">
        <v>85.82</v>
      </c>
      <c r="X69">
        <v>3.86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85.82</v>
      </c>
      <c r="L70" s="46">
        <v>0</v>
      </c>
      <c r="M70" s="74">
        <v>3.28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89.1</v>
      </c>
      <c r="W70">
        <v>85.82</v>
      </c>
      <c r="X70">
        <v>3.28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128.25</v>
      </c>
      <c r="L71" s="46">
        <v>0</v>
      </c>
      <c r="M71" s="74">
        <v>7.43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135.68</v>
      </c>
      <c r="W71">
        <v>128.25</v>
      </c>
      <c r="X71">
        <v>7.43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118.61</v>
      </c>
      <c r="L72" s="46">
        <v>0</v>
      </c>
      <c r="M72" s="74">
        <v>6.17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124.78</v>
      </c>
      <c r="W72">
        <v>118.61</v>
      </c>
      <c r="X72">
        <v>6.17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107.04</v>
      </c>
      <c r="L73" s="46">
        <v>0</v>
      </c>
      <c r="M73" s="74">
        <v>5.4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112.44</v>
      </c>
      <c r="W73">
        <v>107.04</v>
      </c>
      <c r="X73">
        <v>5.4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97.4</v>
      </c>
      <c r="L74" s="46">
        <v>0</v>
      </c>
      <c r="M74" s="74">
        <v>6.65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104.05</v>
      </c>
      <c r="W74">
        <v>97.4</v>
      </c>
      <c r="X74">
        <v>6.65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81.96</v>
      </c>
      <c r="L75" s="46">
        <v>0</v>
      </c>
      <c r="M75" s="74">
        <v>10.029999999999999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91.99</v>
      </c>
      <c r="W75">
        <v>81.96</v>
      </c>
      <c r="X75">
        <v>10.029999999999999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67.5</v>
      </c>
      <c r="L76" s="46">
        <v>0</v>
      </c>
      <c r="M76" s="74">
        <v>5.8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73.3</v>
      </c>
      <c r="W76">
        <v>67.5</v>
      </c>
      <c r="X76">
        <v>5.8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56.9</v>
      </c>
      <c r="L77" s="46">
        <v>0</v>
      </c>
      <c r="M77" s="74">
        <v>5.07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61.97</v>
      </c>
      <c r="W77">
        <v>56.9</v>
      </c>
      <c r="X77">
        <v>5.07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54</v>
      </c>
      <c r="L78" s="46">
        <v>0</v>
      </c>
      <c r="M78" s="74">
        <v>2.4900000000000002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56.49</v>
      </c>
      <c r="W78">
        <v>54</v>
      </c>
      <c r="X78">
        <v>2.4900000000000002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49.18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49.18</v>
      </c>
      <c r="W79">
        <v>49.18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33.049999999999997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33.049999999999997</v>
      </c>
      <c r="W80">
        <v>33.049999999999997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40.630000000000003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40.630000000000003</v>
      </c>
      <c r="W81">
        <v>40.630000000000003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37.61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37.61</v>
      </c>
      <c r="W82">
        <v>37.61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33.75</v>
      </c>
      <c r="L83" s="46">
        <v>0</v>
      </c>
      <c r="M83" s="74">
        <v>1.75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35.5</v>
      </c>
      <c r="W83">
        <v>33.75</v>
      </c>
      <c r="X83">
        <v>1.75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29.9</v>
      </c>
      <c r="L84" s="46">
        <v>0</v>
      </c>
      <c r="M84" s="74">
        <v>2.11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32.01</v>
      </c>
      <c r="W84">
        <v>29.9</v>
      </c>
      <c r="X84">
        <v>2.11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41.46</v>
      </c>
      <c r="L85" s="46">
        <v>0</v>
      </c>
      <c r="M85" s="74">
        <v>1.96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43.42</v>
      </c>
      <c r="W85">
        <v>41.46</v>
      </c>
      <c r="X85">
        <v>1.96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34.71</v>
      </c>
      <c r="L86" s="46">
        <v>0</v>
      </c>
      <c r="M86" s="74">
        <v>1.44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36.15</v>
      </c>
      <c r="W86">
        <v>34.71</v>
      </c>
      <c r="X86">
        <v>1.44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34.72</v>
      </c>
      <c r="L87" s="46">
        <v>0</v>
      </c>
      <c r="M87" s="74">
        <v>0.97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35.69</v>
      </c>
      <c r="W87">
        <v>34.72</v>
      </c>
      <c r="X87">
        <v>0.97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33.75</v>
      </c>
      <c r="L88" s="46">
        <v>0</v>
      </c>
      <c r="M88" s="74">
        <v>1.48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35.229999999999997</v>
      </c>
      <c r="W88">
        <v>33.75</v>
      </c>
      <c r="X88">
        <v>1.48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29.88</v>
      </c>
      <c r="L89" s="46">
        <v>0</v>
      </c>
      <c r="M89" s="74">
        <v>1.32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31.2</v>
      </c>
      <c r="W89">
        <v>29.88</v>
      </c>
      <c r="X89">
        <v>1.32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19.28</v>
      </c>
      <c r="L90" s="46">
        <v>0</v>
      </c>
      <c r="M90" s="74">
        <v>1.43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20.71</v>
      </c>
      <c r="W90">
        <v>19.28</v>
      </c>
      <c r="X90">
        <v>1.43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15.42</v>
      </c>
      <c r="L91" s="46">
        <v>0</v>
      </c>
      <c r="M91" s="74">
        <v>2.02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17.440000000000001</v>
      </c>
      <c r="W91">
        <v>15.42</v>
      </c>
      <c r="X91">
        <v>2.02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16.399999999999999</v>
      </c>
      <c r="L92" s="46">
        <v>0</v>
      </c>
      <c r="M92" s="74">
        <v>1.26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17.66</v>
      </c>
      <c r="W92">
        <v>16.399999999999999</v>
      </c>
      <c r="X92">
        <v>1.26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16.39</v>
      </c>
      <c r="L93" s="46">
        <v>0</v>
      </c>
      <c r="M93" s="74">
        <v>1.04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17.43</v>
      </c>
      <c r="W93">
        <v>16.39</v>
      </c>
      <c r="X93">
        <v>1.04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26.04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26.04</v>
      </c>
      <c r="W94">
        <v>26.04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27.96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27.96</v>
      </c>
      <c r="W95">
        <v>27.96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20.399999999999999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20.399999999999999</v>
      </c>
      <c r="W96">
        <v>20.399999999999999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20.94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20.94</v>
      </c>
      <c r="W97">
        <v>20.94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20.55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20.55</v>
      </c>
      <c r="W98">
        <v>20.55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1.1939374999999999</v>
      </c>
      <c r="L99" s="69">
        <f t="shared" si="1"/>
        <v>0</v>
      </c>
      <c r="M99" s="69">
        <f t="shared" si="1"/>
        <v>7.6192500000000024E-2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1.2701299999999995</v>
      </c>
      <c r="W99">
        <f t="shared" si="1"/>
        <v>1.1939374999999999</v>
      </c>
      <c r="X99">
        <f t="shared" si="1"/>
        <v>7.6192500000000024E-2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45392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45392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6.6752000000000002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152.39701164021167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1088.4568293307539</v>
      </c>
      <c r="P3" s="36">
        <v>118.25548315636698</v>
      </c>
      <c r="Q3" s="36">
        <v>38.210000000000008</v>
      </c>
      <c r="R3" s="38">
        <v>0</v>
      </c>
      <c r="S3" s="38">
        <v>7.65</v>
      </c>
      <c r="T3" s="37">
        <f>SUMPRODUCT(LTA!J3:AN3,LTA!J$101:AN$101,LTA!J$103:AN$103)</f>
        <v>63.34</v>
      </c>
      <c r="U3" s="37">
        <f>SUMPRODUCT(LTA!J3:AN3,LTA!J$102:AN$102,LTA!J$103:AN$103)</f>
        <v>120.48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41.459999999999994</v>
      </c>
      <c r="AB3" s="75">
        <f>-STOA!N3</f>
        <v>0</v>
      </c>
      <c r="AC3">
        <f>SUMIF(B3:AB3,"&gt;0")*$AC$2-SUMIF(B3:AB3,"&lt;0")*($AC$2/(1-$AC$2))+SUMIF(AI3:AR3,"&gt;0")*$AC$2-SUMIF(AI3:AR3,"&lt;0")*($AC$2/(1-$AC$2))</f>
        <v>14.022650278587303</v>
      </c>
      <c r="AD3">
        <f>SUM(B3:AB3,AI3:AV3)-AC3</f>
        <v>1590.7357538487456</v>
      </c>
      <c r="AE3">
        <f>'IDT-1'!B3</f>
        <v>0</v>
      </c>
      <c r="AF3" s="24"/>
      <c r="AG3">
        <f>SUM(AD3:AF3)</f>
        <v>1590.7357538487456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-32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6.6752000000000002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150.84000000000003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1088.4568293307539</v>
      </c>
      <c r="P4" s="36">
        <v>118.25548315636698</v>
      </c>
      <c r="Q4" s="36">
        <v>38.210000000000008</v>
      </c>
      <c r="R4" s="38">
        <v>0</v>
      </c>
      <c r="S4" s="38">
        <v>7.65</v>
      </c>
      <c r="T4" s="37">
        <f>SUMPRODUCT(LTA!J4:AN4,LTA!J$101:AN$101,LTA!J$103:AN$103)</f>
        <v>63.67</v>
      </c>
      <c r="U4" s="37">
        <f>SUMPRODUCT(LTA!J4:AN4,LTA!J$102:AN$102,LTA!J$103:AN$103)</f>
        <v>120.09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41.459999999999994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14.220846323931754</v>
      </c>
      <c r="AD4">
        <f t="shared" ref="AD4:AD67" si="1">SUM(B4:AB4,AI4:AV4)-AC4</f>
        <v>1563.9205461631893</v>
      </c>
      <c r="AE4">
        <f>'IDT-1'!B4</f>
        <v>0</v>
      </c>
      <c r="AF4" s="24"/>
      <c r="AG4">
        <f t="shared" ref="AG4:AG67" si="2">SUM(AD4:AF4)</f>
        <v>1563.9205461631893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-57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10.43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1079.2965949772899</v>
      </c>
      <c r="P5" s="36">
        <v>118.25548315636698</v>
      </c>
      <c r="Q5" s="36">
        <v>38.210000000000008</v>
      </c>
      <c r="R5" s="38">
        <v>0</v>
      </c>
      <c r="S5" s="38">
        <v>7.65</v>
      </c>
      <c r="T5" s="37">
        <f>SUMPRODUCT(LTA!J5:AN5,LTA!J$101:AN$101,LTA!J$103:AN$103)</f>
        <v>63.67</v>
      </c>
      <c r="U5" s="37">
        <f>SUMPRODUCT(LTA!J5:AN5,LTA!J$102:AN$102,LTA!J$103:AN$103)</f>
        <v>119.89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41.459999999999994</v>
      </c>
      <c r="AB5" s="75">
        <f>-STOA!N5</f>
        <v>0</v>
      </c>
      <c r="AC5">
        <f t="shared" si="0"/>
        <v>13.23478468504398</v>
      </c>
      <c r="AD5">
        <f t="shared" si="1"/>
        <v>1562.0011734486134</v>
      </c>
      <c r="AE5">
        <f>'IDT-1'!B5</f>
        <v>0</v>
      </c>
      <c r="AF5" s="24"/>
      <c r="AG5">
        <f t="shared" si="2"/>
        <v>1562.0011734486134</v>
      </c>
      <c r="AI5" s="34">
        <f>PXIL!H5</f>
        <v>0</v>
      </c>
      <c r="AJ5" s="34">
        <f>PXIL!N5</f>
        <v>0</v>
      </c>
      <c r="AK5" s="34">
        <f>RTM_IEX!H5</f>
        <v>12.54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10.43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1055.8754592453856</v>
      </c>
      <c r="P6" s="36">
        <v>118.25548315636698</v>
      </c>
      <c r="Q6" s="36">
        <v>38.210000000000008</v>
      </c>
      <c r="R6" s="38">
        <v>0</v>
      </c>
      <c r="S6" s="38">
        <v>7.65</v>
      </c>
      <c r="T6" s="37">
        <f>SUMPRODUCT(LTA!J6:AN6,LTA!J$101:AN$101,LTA!J$103:AN$103)</f>
        <v>75.67</v>
      </c>
      <c r="U6" s="37">
        <f>SUMPRODUCT(LTA!J6:AN6,LTA!J$102:AN$102,LTA!J$103:AN$103)</f>
        <v>132.99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41.459999999999994</v>
      </c>
      <c r="AB6" s="75">
        <f>-STOA!N6</f>
        <v>0</v>
      </c>
      <c r="AC6">
        <f t="shared" si="0"/>
        <v>13.245205037594653</v>
      </c>
      <c r="AD6">
        <f t="shared" si="1"/>
        <v>1539.1296173641583</v>
      </c>
      <c r="AE6">
        <f>'IDT-1'!B6</f>
        <v>0</v>
      </c>
      <c r="AF6" s="24"/>
      <c r="AG6">
        <f t="shared" si="2"/>
        <v>1539.1296173641583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-12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10.43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987.56229316724864</v>
      </c>
      <c r="P7" s="36">
        <v>118.25548315636698</v>
      </c>
      <c r="Q7" s="36">
        <v>38.555567306586966</v>
      </c>
      <c r="R7" s="38">
        <v>0</v>
      </c>
      <c r="S7" s="38">
        <v>7.65</v>
      </c>
      <c r="T7" s="37">
        <f>SUMPRODUCT(LTA!J7:AN7,LTA!J$101:AN$101,LTA!J$103:AN$103)</f>
        <v>74.33</v>
      </c>
      <c r="U7" s="37">
        <f>SUMPRODUCT(LTA!J7:AN7,LTA!J$102:AN$102,LTA!J$103:AN$103)</f>
        <v>131.79000000000002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41.459999999999994</v>
      </c>
      <c r="AB7" s="75">
        <f>-STOA!N7</f>
        <v>0</v>
      </c>
      <c r="AC7">
        <f t="shared" si="0"/>
        <v>12.678354681088296</v>
      </c>
      <c r="AD7">
        <f t="shared" si="1"/>
        <v>1466.1888689491145</v>
      </c>
      <c r="AE7">
        <f>'IDT-1'!B7</f>
        <v>0</v>
      </c>
      <c r="AF7" s="24"/>
      <c r="AG7">
        <f t="shared" si="2"/>
        <v>1466.1888689491145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-15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10.43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918.98601994124169</v>
      </c>
      <c r="P8" s="36">
        <v>118.25496487418573</v>
      </c>
      <c r="Q8" s="36">
        <v>38.655683823529415</v>
      </c>
      <c r="R8" s="38">
        <v>0</v>
      </c>
      <c r="S8" s="38">
        <v>7.65</v>
      </c>
      <c r="T8" s="37">
        <f>SUMPRODUCT(LTA!J8:AN8,LTA!J$101:AN$101,LTA!J$103:AN$103)</f>
        <v>73.010000000000005</v>
      </c>
      <c r="U8" s="37">
        <f>SUMPRODUCT(LTA!J8:AN8,LTA!J$102:AN$102,LTA!J$103:AN$103)</f>
        <v>130.38999999999999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41.459999999999994</v>
      </c>
      <c r="AB8" s="75">
        <f>-STOA!N8</f>
        <v>0</v>
      </c>
      <c r="AC8">
        <f t="shared" si="0"/>
        <v>12.261011245288501</v>
      </c>
      <c r="AD8">
        <f t="shared" si="1"/>
        <v>1447.0495373936685</v>
      </c>
      <c r="AE8">
        <f>'IDT-1'!B8</f>
        <v>0</v>
      </c>
      <c r="AF8" s="24"/>
      <c r="AG8">
        <f t="shared" si="2"/>
        <v>1447.0495373936685</v>
      </c>
      <c r="AI8" s="34">
        <f>PXIL!H8</f>
        <v>0</v>
      </c>
      <c r="AJ8" s="34">
        <f>PXIL!N8</f>
        <v>0</v>
      </c>
      <c r="AK8" s="34">
        <f>RTM_IEX!H8</f>
        <v>36.64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10.43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921.32110113727947</v>
      </c>
      <c r="P9" s="36">
        <v>118.25496487418573</v>
      </c>
      <c r="Q9" s="36">
        <v>38.206645789839946</v>
      </c>
      <c r="R9" s="38">
        <v>0</v>
      </c>
      <c r="S9" s="38">
        <v>7.65</v>
      </c>
      <c r="T9" s="37">
        <f>SUMPRODUCT(LTA!J9:AN9,LTA!J$101:AN$101,LTA!J$103:AN$103)</f>
        <v>70.989999999999995</v>
      </c>
      <c r="U9" s="37">
        <f>SUMPRODUCT(LTA!J9:AN9,LTA!J$102:AN$102,LTA!J$103:AN$103)</f>
        <v>128.49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41.459999999999994</v>
      </c>
      <c r="AB9" s="75">
        <f>-STOA!N9</f>
        <v>0</v>
      </c>
      <c r="AC9">
        <f t="shared" si="0"/>
        <v>12.065762007852223</v>
      </c>
      <c r="AD9">
        <f t="shared" si="1"/>
        <v>1424.000829793453</v>
      </c>
      <c r="AE9">
        <f>'IDT-1'!B9</f>
        <v>0</v>
      </c>
      <c r="AF9" s="24"/>
      <c r="AG9">
        <f t="shared" si="2"/>
        <v>1424.000829793453</v>
      </c>
      <c r="AI9" s="34">
        <f>PXIL!H9</f>
        <v>0</v>
      </c>
      <c r="AJ9" s="34">
        <f>PXIL!N9</f>
        <v>0</v>
      </c>
      <c r="AK9" s="34">
        <f>RTM_IEX!H9</f>
        <v>15.43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10.43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921.30653366015292</v>
      </c>
      <c r="P10" s="36">
        <v>118.25548315636698</v>
      </c>
      <c r="Q10" s="36">
        <v>38.209999999999994</v>
      </c>
      <c r="R10" s="38">
        <v>0</v>
      </c>
      <c r="S10" s="38">
        <v>7.65</v>
      </c>
      <c r="T10" s="37">
        <f>SUMPRODUCT(LTA!J10:AN10,LTA!J$101:AN$101,LTA!J$103:AN$103)</f>
        <v>69.33</v>
      </c>
      <c r="U10" s="37">
        <f>SUMPRODUCT(LTA!J10:AN10,LTA!J$102:AN$102,LTA!J$103:AN$103)</f>
        <v>127.28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41.459999999999994</v>
      </c>
      <c r="AB10" s="75">
        <f>-STOA!N10</f>
        <v>0</v>
      </c>
      <c r="AC10">
        <f t="shared" si="0"/>
        <v>11.911952169980026</v>
      </c>
      <c r="AD10">
        <f t="shared" si="1"/>
        <v>1405.84394464654</v>
      </c>
      <c r="AE10">
        <f>'IDT-1'!B10</f>
        <v>0</v>
      </c>
      <c r="AF10" s="24"/>
      <c r="AG10">
        <f t="shared" si="2"/>
        <v>1405.84394464654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10.43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886.13226729367318</v>
      </c>
      <c r="P11" s="36">
        <v>119.37544037888625</v>
      </c>
      <c r="Q11" s="36">
        <v>38.209999999999994</v>
      </c>
      <c r="R11" s="38">
        <v>0</v>
      </c>
      <c r="S11" s="38">
        <v>7.65</v>
      </c>
      <c r="T11" s="37">
        <f>SUMPRODUCT(LTA!J11:AN11,LTA!J$101:AN$101,LTA!J$103:AN$103)</f>
        <v>67.67</v>
      </c>
      <c r="U11" s="37">
        <f>SUMPRODUCT(LTA!J11:AN11,LTA!J$102:AN$102,LTA!J$103:AN$103)</f>
        <v>125.38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41.459999999999994</v>
      </c>
      <c r="AB11" s="75">
        <f>-STOA!N11</f>
        <v>0</v>
      </c>
      <c r="AC11">
        <f t="shared" si="0"/>
        <v>11.741815973170757</v>
      </c>
      <c r="AD11">
        <f t="shared" si="1"/>
        <v>1385.7597716993887</v>
      </c>
      <c r="AE11">
        <f>'IDT-1'!B11</f>
        <v>0</v>
      </c>
      <c r="AF11" s="24"/>
      <c r="AG11">
        <f t="shared" si="2"/>
        <v>1385.7597716993887</v>
      </c>
      <c r="AI11" s="34">
        <f>PXIL!H11</f>
        <v>0</v>
      </c>
      <c r="AJ11" s="34">
        <f>PXIL!N11</f>
        <v>0</v>
      </c>
      <c r="AK11" s="34">
        <f>RTM_IEX!H11</f>
        <v>17.36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10.43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883.62441213446493</v>
      </c>
      <c r="P12" s="36">
        <v>119.37544037888625</v>
      </c>
      <c r="Q12" s="36">
        <v>38.209999999999994</v>
      </c>
      <c r="R12" s="38">
        <v>0</v>
      </c>
      <c r="S12" s="38">
        <v>7.65</v>
      </c>
      <c r="T12" s="37">
        <f>SUMPRODUCT(LTA!J12:AN12,LTA!J$101:AN$101,LTA!J$103:AN$103)</f>
        <v>65.67</v>
      </c>
      <c r="U12" s="37">
        <f>SUMPRODUCT(LTA!J12:AN12,LTA!J$102:AN$102,LTA!J$103:AN$103)</f>
        <v>125.67999999999999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41.459999999999994</v>
      </c>
      <c r="AB12" s="75">
        <f>-STOA!N12</f>
        <v>0</v>
      </c>
      <c r="AC12">
        <f t="shared" si="0"/>
        <v>11.560645989833411</v>
      </c>
      <c r="AD12">
        <f t="shared" si="1"/>
        <v>1364.3730865235182</v>
      </c>
      <c r="AE12">
        <f>'IDT-1'!B12</f>
        <v>0</v>
      </c>
      <c r="AF12" s="24"/>
      <c r="AG12">
        <f t="shared" si="2"/>
        <v>1364.3730865235182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11.139239999999999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872.98260791783537</v>
      </c>
      <c r="P13" s="36">
        <v>118.25999999999999</v>
      </c>
      <c r="Q13" s="36">
        <v>38.206645789839946</v>
      </c>
      <c r="R13" s="38">
        <v>0</v>
      </c>
      <c r="S13" s="38">
        <v>7.65</v>
      </c>
      <c r="T13" s="37">
        <f>SUMPRODUCT(LTA!J13:AN13,LTA!J$101:AN$101,LTA!J$103:AN$103)</f>
        <v>57.989999999999995</v>
      </c>
      <c r="U13" s="37">
        <f>SUMPRODUCT(LTA!J13:AN13,LTA!J$102:AN$102,LTA!J$103:AN$103)</f>
        <v>117.17999999999999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41.459999999999994</v>
      </c>
      <c r="AB13" s="75">
        <f>-STOA!N13</f>
        <v>0</v>
      </c>
      <c r="AC13">
        <f t="shared" si="0"/>
        <v>11.331902575865733</v>
      </c>
      <c r="AD13">
        <f t="shared" si="1"/>
        <v>1337.3704711318098</v>
      </c>
      <c r="AE13">
        <f>'IDT-1'!B13</f>
        <v>0</v>
      </c>
      <c r="AF13" s="24"/>
      <c r="AG13">
        <f t="shared" si="2"/>
        <v>1337.3704711318098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11.139239999999999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860.68038266083749</v>
      </c>
      <c r="P14" s="36">
        <v>118.25999999999999</v>
      </c>
      <c r="Q14" s="36">
        <v>38.206645789839946</v>
      </c>
      <c r="R14" s="38">
        <v>0</v>
      </c>
      <c r="S14" s="38">
        <v>7.65</v>
      </c>
      <c r="T14" s="37">
        <f>SUMPRODUCT(LTA!J14:AN14,LTA!J$101:AN$101,LTA!J$103:AN$103)</f>
        <v>57.010000000000005</v>
      </c>
      <c r="U14" s="37">
        <f>SUMPRODUCT(LTA!J14:AN14,LTA!J$102:AN$102,LTA!J$103:AN$103)</f>
        <v>115.67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41.459999999999994</v>
      </c>
      <c r="AB14" s="75">
        <f>-STOA!N14</f>
        <v>0</v>
      </c>
      <c r="AC14">
        <f t="shared" si="0"/>
        <v>11.207647883706951</v>
      </c>
      <c r="AD14">
        <f t="shared" si="1"/>
        <v>1322.7025005669707</v>
      </c>
      <c r="AE14">
        <f>'IDT-1'!B14</f>
        <v>0</v>
      </c>
      <c r="AF14" s="24"/>
      <c r="AG14">
        <f t="shared" si="2"/>
        <v>1322.7025005669707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11.139239999999999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870.78258510633168</v>
      </c>
      <c r="P15" s="36">
        <v>118.25999999999999</v>
      </c>
      <c r="Q15" s="36">
        <v>22.18</v>
      </c>
      <c r="R15" s="38">
        <v>0</v>
      </c>
      <c r="S15" s="38">
        <v>7.65</v>
      </c>
      <c r="T15" s="37">
        <f>SUMPRODUCT(LTA!J15:AN15,LTA!J$101:AN$101,LTA!J$103:AN$103)</f>
        <v>54.34</v>
      </c>
      <c r="U15" s="37">
        <f>SUMPRODUCT(LTA!J15:AN15,LTA!J$102:AN$102,LTA!J$103:AN$103)</f>
        <v>115.17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41.41</v>
      </c>
      <c r="AB15" s="75">
        <f>-STOA!N15</f>
        <v>0</v>
      </c>
      <c r="AC15">
        <f t="shared" si="0"/>
        <v>11.130834559614446</v>
      </c>
      <c r="AD15">
        <f t="shared" si="1"/>
        <v>1313.6348705467174</v>
      </c>
      <c r="AE15">
        <f>'IDT-1'!B15</f>
        <v>0</v>
      </c>
      <c r="AF15" s="24"/>
      <c r="AG15">
        <f t="shared" si="2"/>
        <v>1313.6348705467174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11.139239999999999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870.78258510633168</v>
      </c>
      <c r="P16" s="36">
        <v>118.25999999999999</v>
      </c>
      <c r="Q16" s="36">
        <v>14.464285714285714</v>
      </c>
      <c r="R16" s="38">
        <v>0</v>
      </c>
      <c r="S16" s="38">
        <v>7.65</v>
      </c>
      <c r="T16" s="37">
        <f>SUMPRODUCT(LTA!J16:AN16,LTA!J$101:AN$101,LTA!J$103:AN$103)</f>
        <v>52.519999999999996</v>
      </c>
      <c r="U16" s="37">
        <f>SUMPRODUCT(LTA!J16:AN16,LTA!J$102:AN$102,LTA!J$103:AN$103)</f>
        <v>114.97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41.41</v>
      </c>
      <c r="AB16" s="75">
        <f>-STOA!N16</f>
        <v>0</v>
      </c>
      <c r="AC16">
        <f t="shared" si="0"/>
        <v>11.049054559614447</v>
      </c>
      <c r="AD16">
        <f t="shared" si="1"/>
        <v>1303.9809362610031</v>
      </c>
      <c r="AE16">
        <f>'IDT-1'!B16</f>
        <v>0</v>
      </c>
      <c r="AF16" s="24"/>
      <c r="AG16">
        <f t="shared" si="2"/>
        <v>1303.9809362610031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11.139239999999999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868.44463975633175</v>
      </c>
      <c r="P17" s="36">
        <v>118.25999999999999</v>
      </c>
      <c r="Q17" s="36">
        <v>14.464285714285714</v>
      </c>
      <c r="R17" s="38">
        <v>0</v>
      </c>
      <c r="S17" s="38">
        <v>7.65</v>
      </c>
      <c r="T17" s="37">
        <f>SUMPRODUCT(LTA!J17:AN17,LTA!J$101:AN$101,LTA!J$103:AN$103)</f>
        <v>49.98</v>
      </c>
      <c r="U17" s="37">
        <f>SUMPRODUCT(LTA!J17:AN17,LTA!J$102:AN$102,LTA!J$103:AN$103)</f>
        <v>114.47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41.41</v>
      </c>
      <c r="AB17" s="75">
        <f>-STOA!N17</f>
        <v>0</v>
      </c>
      <c r="AC17">
        <f t="shared" si="0"/>
        <v>11.133491818674447</v>
      </c>
      <c r="AD17">
        <f t="shared" si="1"/>
        <v>1313.9485536519435</v>
      </c>
      <c r="AE17">
        <f>'IDT-1'!B17</f>
        <v>0</v>
      </c>
      <c r="AF17" s="24"/>
      <c r="AG17">
        <f t="shared" si="2"/>
        <v>1313.9485536519435</v>
      </c>
      <c r="AI17" s="34">
        <f>PXIL!H17</f>
        <v>0</v>
      </c>
      <c r="AJ17" s="34">
        <f>PXIL!N17</f>
        <v>0</v>
      </c>
      <c r="AK17" s="34">
        <f>RTM_IEX!H17</f>
        <v>15.43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11.139239999999999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868.44463975633175</v>
      </c>
      <c r="P18" s="36">
        <v>118.25999999999999</v>
      </c>
      <c r="Q18" s="36">
        <v>14.464285714285714</v>
      </c>
      <c r="R18" s="38">
        <v>0</v>
      </c>
      <c r="S18" s="38">
        <v>7.65</v>
      </c>
      <c r="T18" s="37">
        <f>SUMPRODUCT(LTA!J18:AN18,LTA!J$101:AN$101,LTA!J$103:AN$103)</f>
        <v>48.53</v>
      </c>
      <c r="U18" s="37">
        <f>SUMPRODUCT(LTA!J18:AN18,LTA!J$102:AN$102,LTA!J$103:AN$103)</f>
        <v>113.47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41.41</v>
      </c>
      <c r="AB18" s="75">
        <f>-STOA!N18</f>
        <v>0</v>
      </c>
      <c r="AC18">
        <f t="shared" si="0"/>
        <v>11.080487818674445</v>
      </c>
      <c r="AD18">
        <f t="shared" si="1"/>
        <v>1307.6915576519432</v>
      </c>
      <c r="AE18">
        <f>'IDT-1'!B18</f>
        <v>0</v>
      </c>
      <c r="AF18" s="24"/>
      <c r="AG18">
        <f t="shared" si="2"/>
        <v>1307.6915576519432</v>
      </c>
      <c r="AI18" s="34">
        <f>PXIL!H18</f>
        <v>0</v>
      </c>
      <c r="AJ18" s="34">
        <f>PXIL!N18</f>
        <v>0</v>
      </c>
      <c r="AK18" s="34">
        <f>RTM_IEX!H18</f>
        <v>11.57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11.139239999999999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867.60868778791519</v>
      </c>
      <c r="P19" s="36">
        <v>118.25999999999999</v>
      </c>
      <c r="Q19" s="36">
        <v>14.464285714285714</v>
      </c>
      <c r="R19" s="38">
        <v>0</v>
      </c>
      <c r="S19" s="38">
        <v>7.65</v>
      </c>
      <c r="T19" s="37">
        <f>SUMPRODUCT(LTA!J19:AN19,LTA!J$101:AN$101,LTA!J$103:AN$103)</f>
        <v>60.67</v>
      </c>
      <c r="U19" s="37">
        <f>SUMPRODUCT(LTA!J19:AN19,LTA!J$102:AN$102,LTA!J$103:AN$103)</f>
        <v>123.47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41.41</v>
      </c>
      <c r="AB19" s="75">
        <f>-STOA!N19</f>
        <v>0</v>
      </c>
      <c r="AC19">
        <f t="shared" si="0"/>
        <v>11.162253822139748</v>
      </c>
      <c r="AD19">
        <f t="shared" si="1"/>
        <v>1317.3438396800614</v>
      </c>
      <c r="AE19">
        <f>'IDT-1'!B19</f>
        <v>0</v>
      </c>
      <c r="AF19" s="24"/>
      <c r="AG19">
        <f t="shared" si="2"/>
        <v>1317.3438396800614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11.139239999999999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867.60868778791519</v>
      </c>
      <c r="P20" s="36">
        <v>118.25999999999999</v>
      </c>
      <c r="Q20" s="36">
        <v>27</v>
      </c>
      <c r="R20" s="38">
        <v>0</v>
      </c>
      <c r="S20" s="38">
        <v>7.65</v>
      </c>
      <c r="T20" s="37">
        <f>SUMPRODUCT(LTA!J20:AN20,LTA!J$101:AN$101,LTA!J$103:AN$103)</f>
        <v>58.010000000000005</v>
      </c>
      <c r="U20" s="37">
        <f>SUMPRODUCT(LTA!J20:AN20,LTA!J$102:AN$102,LTA!J$103:AN$103)</f>
        <v>121.97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41.41</v>
      </c>
      <c r="AB20" s="75">
        <f>-STOA!N20</f>
        <v>0</v>
      </c>
      <c r="AC20">
        <f t="shared" si="0"/>
        <v>11.232609822139747</v>
      </c>
      <c r="AD20">
        <f t="shared" si="1"/>
        <v>1325.6491979657756</v>
      </c>
      <c r="AE20">
        <f>'IDT-1'!B20</f>
        <v>0</v>
      </c>
      <c r="AF20" s="24"/>
      <c r="AG20">
        <f t="shared" si="2"/>
        <v>1325.6491979657756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11.139239999999999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886.82934588677563</v>
      </c>
      <c r="P21" s="36">
        <v>118.25999999999999</v>
      </c>
      <c r="Q21" s="36">
        <v>19.285</v>
      </c>
      <c r="R21" s="38">
        <v>0</v>
      </c>
      <c r="S21" s="38">
        <v>7.65</v>
      </c>
      <c r="T21" s="37">
        <f>SUMPRODUCT(LTA!J21:AN21,LTA!J$101:AN$101,LTA!J$103:AN$103)</f>
        <v>55.33</v>
      </c>
      <c r="U21" s="37">
        <f>SUMPRODUCT(LTA!J21:AN21,LTA!J$102:AN$102,LTA!J$103:AN$103)</f>
        <v>120.47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41.41</v>
      </c>
      <c r="AB21" s="75">
        <f>-STOA!N21</f>
        <v>0</v>
      </c>
      <c r="AC21">
        <f t="shared" si="0"/>
        <v>11.294145350170176</v>
      </c>
      <c r="AD21">
        <f t="shared" si="1"/>
        <v>1332.9133205366056</v>
      </c>
      <c r="AE21">
        <f>'IDT-1'!B21</f>
        <v>0</v>
      </c>
      <c r="AF21" s="24"/>
      <c r="AG21">
        <f t="shared" si="2"/>
        <v>1332.9133205366056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11.139239999999999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886.82934588677563</v>
      </c>
      <c r="P22" s="36">
        <v>118.25999999999999</v>
      </c>
      <c r="Q22" s="36">
        <v>24.11</v>
      </c>
      <c r="R22" s="38">
        <v>0</v>
      </c>
      <c r="S22" s="38">
        <v>7.65</v>
      </c>
      <c r="T22" s="37">
        <f>SUMPRODUCT(LTA!J22:AN22,LTA!J$101:AN$101,LTA!J$103:AN$103)</f>
        <v>53.67</v>
      </c>
      <c r="U22" s="37">
        <f>SUMPRODUCT(LTA!J22:AN22,LTA!J$102:AN$102,LTA!J$103:AN$103)</f>
        <v>119.97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41.41</v>
      </c>
      <c r="AB22" s="75">
        <f>-STOA!N22</f>
        <v>0</v>
      </c>
      <c r="AC22">
        <f t="shared" si="0"/>
        <v>11.316531350170175</v>
      </c>
      <c r="AD22">
        <f t="shared" si="1"/>
        <v>1335.5559345366055</v>
      </c>
      <c r="AE22">
        <f>'IDT-1'!B22</f>
        <v>0</v>
      </c>
      <c r="AF22" s="24"/>
      <c r="AG22">
        <f t="shared" si="2"/>
        <v>1335.5559345366055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11.139239999999999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885.13065038912464</v>
      </c>
      <c r="P23" s="36">
        <v>118.25999999999999</v>
      </c>
      <c r="Q23" s="36">
        <v>38.206645789839946</v>
      </c>
      <c r="R23" s="38">
        <v>0</v>
      </c>
      <c r="S23" s="38">
        <v>7.65</v>
      </c>
      <c r="T23" s="37">
        <f>SUMPRODUCT(LTA!J23:AN23,LTA!J$101:AN$101,LTA!J$103:AN$103)</f>
        <v>58.67</v>
      </c>
      <c r="U23" s="37">
        <f>SUMPRODUCT(LTA!J23:AN23,LTA!J$102:AN$102,LTA!J$103:AN$103)</f>
        <v>118.47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41.459999999999994</v>
      </c>
      <c r="AB23" s="75">
        <f>-STOA!N23</f>
        <v>0</v>
      </c>
      <c r="AC23">
        <f t="shared" si="0"/>
        <v>11.555746132624563</v>
      </c>
      <c r="AD23">
        <f t="shared" si="1"/>
        <v>1363.7946700463401</v>
      </c>
      <c r="AE23">
        <f>'IDT-1'!B23</f>
        <v>0</v>
      </c>
      <c r="AF23" s="24"/>
      <c r="AG23">
        <f t="shared" si="2"/>
        <v>1363.7946700463401</v>
      </c>
      <c r="AI23" s="34">
        <f>PXIL!H23</f>
        <v>0</v>
      </c>
      <c r="AJ23" s="34">
        <f>PXIL!N23</f>
        <v>0</v>
      </c>
      <c r="AK23" s="34">
        <f>RTM_IEX!H23</f>
        <v>12.53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11.139239999999999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902.6327689599251</v>
      </c>
      <c r="P24" s="36">
        <v>118.25999999999999</v>
      </c>
      <c r="Q24" s="36">
        <v>38.206645789839946</v>
      </c>
      <c r="R24" s="38">
        <v>0</v>
      </c>
      <c r="S24" s="38">
        <v>7.65</v>
      </c>
      <c r="T24" s="37">
        <f>SUMPRODUCT(LTA!J24:AN24,LTA!J$101:AN$101,LTA!J$103:AN$103)</f>
        <v>56.989999999999995</v>
      </c>
      <c r="U24" s="37">
        <f>SUMPRODUCT(LTA!J24:AN24,LTA!J$102:AN$102,LTA!J$103:AN$103)</f>
        <v>116.97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41.459999999999994</v>
      </c>
      <c r="AB24" s="75">
        <f>-STOA!N24</f>
        <v>0</v>
      </c>
      <c r="AC24">
        <f t="shared" si="0"/>
        <v>11.724687928619286</v>
      </c>
      <c r="AD24">
        <f t="shared" si="1"/>
        <v>1383.7378468211459</v>
      </c>
      <c r="AE24">
        <f>'IDT-1'!B24</f>
        <v>0</v>
      </c>
      <c r="AF24" s="24"/>
      <c r="AG24">
        <f t="shared" si="2"/>
        <v>1383.7378468211459</v>
      </c>
      <c r="AI24" s="34">
        <f>PXIL!H24</f>
        <v>0</v>
      </c>
      <c r="AJ24" s="34">
        <f>PXIL!N24</f>
        <v>0</v>
      </c>
      <c r="AK24" s="34">
        <f>RTM_IEX!H24</f>
        <v>18.32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11.139239999999999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906.8155460169387</v>
      </c>
      <c r="P25" s="36">
        <v>118.25496487418573</v>
      </c>
      <c r="Q25" s="36">
        <v>38.20561764705883</v>
      </c>
      <c r="R25" s="38">
        <v>0</v>
      </c>
      <c r="S25" s="38">
        <v>7.65</v>
      </c>
      <c r="T25" s="37">
        <f>SUMPRODUCT(LTA!J25:AN25,LTA!J$101:AN$101,LTA!J$103:AN$103)</f>
        <v>52.67</v>
      </c>
      <c r="U25" s="37">
        <f>SUMPRODUCT(LTA!J25:AN25,LTA!J$102:AN$102,LTA!J$103:AN$103)</f>
        <v>114.97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41.459999999999994</v>
      </c>
      <c r="AB25" s="75">
        <f>-STOA!N25</f>
        <v>0</v>
      </c>
      <c r="AC25">
        <f t="shared" si="0"/>
        <v>11.892996324442</v>
      </c>
      <c r="AD25">
        <f t="shared" si="1"/>
        <v>1403.6062522137413</v>
      </c>
      <c r="AE25">
        <f>'IDT-1'!B25</f>
        <v>0</v>
      </c>
      <c r="AF25" s="24"/>
      <c r="AG25">
        <f t="shared" si="2"/>
        <v>1403.6062522137413</v>
      </c>
      <c r="AI25" s="34">
        <f>PXIL!H25</f>
        <v>0</v>
      </c>
      <c r="AJ25" s="34">
        <f>PXIL!N25</f>
        <v>0</v>
      </c>
      <c r="AK25" s="34">
        <f>RTM_IEX!H25</f>
        <v>40.5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11.139239999999999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984.19609127589331</v>
      </c>
      <c r="P26" s="36">
        <v>118.25548315636698</v>
      </c>
      <c r="Q26" s="36">
        <v>38.210000000000008</v>
      </c>
      <c r="R26" s="38">
        <v>0</v>
      </c>
      <c r="S26" s="38">
        <v>7.65</v>
      </c>
      <c r="T26" s="37">
        <f>SUMPRODUCT(LTA!J26:AN26,LTA!J$101:AN$101,LTA!J$103:AN$103)</f>
        <v>51.010000000000005</v>
      </c>
      <c r="U26" s="37">
        <f>SUMPRODUCT(LTA!J26:AN26,LTA!J$102:AN$102,LTA!J$103:AN$103)</f>
        <v>112.97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41.459999999999994</v>
      </c>
      <c r="AB26" s="75">
        <f>-STOA!N26</f>
        <v>0</v>
      </c>
      <c r="AC26">
        <f t="shared" si="0"/>
        <v>12.172090069952247</v>
      </c>
      <c r="AD26">
        <f t="shared" si="1"/>
        <v>1436.5526043623083</v>
      </c>
      <c r="AE26">
        <f>'IDT-1'!B26</f>
        <v>0</v>
      </c>
      <c r="AF26" s="24"/>
      <c r="AG26">
        <f t="shared" si="2"/>
        <v>1436.5526043623083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11.139239999999999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83.996050404363373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1015.3515808770169</v>
      </c>
      <c r="P27" s="36">
        <v>118.25548315636698</v>
      </c>
      <c r="Q27" s="36">
        <v>38.210000000000008</v>
      </c>
      <c r="R27" s="38">
        <v>1.78</v>
      </c>
      <c r="S27" s="38">
        <v>7.65</v>
      </c>
      <c r="T27" s="37">
        <f>SUMPRODUCT(LTA!J27:AN27,LTA!J$101:AN$101,LTA!J$103:AN$103)</f>
        <v>48.33</v>
      </c>
      <c r="U27" s="37">
        <f>SUMPRODUCT(LTA!J27:AN27,LTA!J$102:AN$102,LTA!J$103:AN$103)</f>
        <v>109.47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41.459999999999994</v>
      </c>
      <c r="AB27" s="75">
        <f>-STOA!N27</f>
        <v>0</v>
      </c>
      <c r="AC27">
        <f t="shared" si="0"/>
        <v>12.599243005998336</v>
      </c>
      <c r="AD27">
        <f t="shared" si="1"/>
        <v>1486.9769914317492</v>
      </c>
      <c r="AE27">
        <f>'IDT-1'!B27</f>
        <v>0</v>
      </c>
      <c r="AF27" s="24"/>
      <c r="AG27">
        <f t="shared" si="2"/>
        <v>1486.9769914317492</v>
      </c>
      <c r="AI27" s="34">
        <f>PXIL!H27</f>
        <v>0</v>
      </c>
      <c r="AJ27" s="34">
        <f>PXIL!N27</f>
        <v>0</v>
      </c>
      <c r="AK27" s="34">
        <f>RTM_IEX!H27</f>
        <v>24.1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11.139239999999999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83.996050404363373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1021.6616540986028</v>
      </c>
      <c r="P28" s="36">
        <v>118.25548315636698</v>
      </c>
      <c r="Q28" s="36">
        <v>38.210000000000008</v>
      </c>
      <c r="R28" s="38">
        <v>5.4300000000000006</v>
      </c>
      <c r="S28" s="38">
        <v>7.65</v>
      </c>
      <c r="T28" s="37">
        <f>SUMPRODUCT(LTA!J28:AN28,LTA!J$101:AN$101,LTA!J$103:AN$103)</f>
        <v>44.33</v>
      </c>
      <c r="U28" s="37">
        <f>SUMPRODUCT(LTA!J28:AN28,LTA!J$102:AN$102,LTA!J$103:AN$103)</f>
        <v>105.46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41.459999999999994</v>
      </c>
      <c r="AB28" s="75">
        <f>-STOA!N28</f>
        <v>0</v>
      </c>
      <c r="AC28">
        <f t="shared" si="0"/>
        <v>12.648047621059659</v>
      </c>
      <c r="AD28">
        <f t="shared" si="1"/>
        <v>1492.7382600382737</v>
      </c>
      <c r="AE28">
        <f>'IDT-1'!B28</f>
        <v>42</v>
      </c>
      <c r="AF28" s="24"/>
      <c r="AG28">
        <f t="shared" si="2"/>
        <v>1534.7382600382737</v>
      </c>
      <c r="AI28" s="34">
        <f>PXIL!H28</f>
        <v>0</v>
      </c>
      <c r="AJ28" s="34">
        <f>PXIL!N28</f>
        <v>0</v>
      </c>
      <c r="AK28" s="34">
        <f>RTM_IEX!H28</f>
        <v>27.96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11.139239999999999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83.996050404363373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1033.8071168170577</v>
      </c>
      <c r="P29" s="36">
        <v>118.25548315636698</v>
      </c>
      <c r="Q29" s="36">
        <v>38.210000000000008</v>
      </c>
      <c r="R29" s="38">
        <v>12.885202828433197</v>
      </c>
      <c r="S29" s="38">
        <v>7.65</v>
      </c>
      <c r="T29" s="37">
        <f>SUMPRODUCT(LTA!J29:AN29,LTA!J$101:AN$101,LTA!J$103:AN$103)</f>
        <v>43</v>
      </c>
      <c r="U29" s="37">
        <f>SUMPRODUCT(LTA!J29:AN29,LTA!J$102:AN$102,LTA!J$103:AN$103)</f>
        <v>93.96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41.459999999999994</v>
      </c>
      <c r="AB29" s="75">
        <f>-STOA!N29</f>
        <v>0</v>
      </c>
      <c r="AC29">
        <f t="shared" si="0"/>
        <v>12.826469211653519</v>
      </c>
      <c r="AD29">
        <f t="shared" si="1"/>
        <v>1513.8005039945681</v>
      </c>
      <c r="AE29">
        <f>'IDT-1'!B29</f>
        <v>39</v>
      </c>
      <c r="AF29" s="24"/>
      <c r="AG29">
        <f t="shared" si="2"/>
        <v>1552.8005039945681</v>
      </c>
      <c r="AI29" s="34">
        <f>PXIL!H29</f>
        <v>0</v>
      </c>
      <c r="AJ29" s="34">
        <f>PXIL!N29</f>
        <v>0</v>
      </c>
      <c r="AK29" s="34">
        <f>RTM_IEX!H29</f>
        <v>42.43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11.139239999999999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1030.7149348930091</v>
      </c>
      <c r="P30" s="36">
        <v>118.25548315636698</v>
      </c>
      <c r="Q30" s="36">
        <v>38.210000000000008</v>
      </c>
      <c r="R30" s="38">
        <v>25.500000000000004</v>
      </c>
      <c r="S30" s="38">
        <v>7.65</v>
      </c>
      <c r="T30" s="37">
        <f>SUMPRODUCT(LTA!J30:AN30,LTA!J$101:AN$101,LTA!J$103:AN$103)</f>
        <v>47.5</v>
      </c>
      <c r="U30" s="37">
        <f>SUMPRODUCT(LTA!J30:AN30,LTA!J$102:AN$102,LTA!J$103:AN$103)</f>
        <v>91.96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41.459999999999994</v>
      </c>
      <c r="AB30" s="75">
        <f>-STOA!N30</f>
        <v>0</v>
      </c>
      <c r="AC30">
        <f t="shared" si="0"/>
        <v>12.854580356336019</v>
      </c>
      <c r="AD30">
        <f t="shared" si="1"/>
        <v>1517.1189576930401</v>
      </c>
      <c r="AE30">
        <f>'IDT-1'!B30</f>
        <v>27</v>
      </c>
      <c r="AF30" s="24"/>
      <c r="AG30">
        <f t="shared" si="2"/>
        <v>1544.1189576930401</v>
      </c>
      <c r="AI30" s="34">
        <f>PXIL!H30</f>
        <v>0</v>
      </c>
      <c r="AJ30" s="34">
        <f>PXIL!N30</f>
        <v>0</v>
      </c>
      <c r="AK30" s="34">
        <f>RTM_IEX!H30</f>
        <v>33.75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11.139239999999999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83.996050404363373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1021.4330084961841</v>
      </c>
      <c r="P31" s="36">
        <v>118.25496487418573</v>
      </c>
      <c r="Q31" s="36">
        <v>38.206645789839946</v>
      </c>
      <c r="R31" s="38">
        <v>37.68</v>
      </c>
      <c r="S31" s="38">
        <v>7.65</v>
      </c>
      <c r="T31" s="37">
        <f>SUMPRODUCT(LTA!J31:AN31,LTA!J$101:AN$101,LTA!J$103:AN$103)</f>
        <v>32.729999999999997</v>
      </c>
      <c r="U31" s="37">
        <f>SUMPRODUCT(LTA!J31:AN31,LTA!J$102:AN$102,LTA!J$103:AN$103)</f>
        <v>77.460000000000008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41.51</v>
      </c>
      <c r="AB31" s="75">
        <f>-STOA!N31</f>
        <v>0</v>
      </c>
      <c r="AC31">
        <f t="shared" si="0"/>
        <v>12.592922469063675</v>
      </c>
      <c r="AD31">
        <f t="shared" si="1"/>
        <v>1486.2308670955099</v>
      </c>
      <c r="AE31">
        <f>'IDT-1'!B31</f>
        <v>9</v>
      </c>
      <c r="AF31" s="24"/>
      <c r="AG31">
        <f t="shared" si="2"/>
        <v>1495.2308670955099</v>
      </c>
      <c r="AI31" s="34">
        <f>PXIL!H31</f>
        <v>0</v>
      </c>
      <c r="AJ31" s="34">
        <f>PXIL!N31</f>
        <v>0</v>
      </c>
      <c r="AK31" s="34">
        <f>RTM_IEX!H31</f>
        <v>28.93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11.139239999999999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83.996050404363373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1006.208121997102</v>
      </c>
      <c r="P32" s="36">
        <v>118.25496487418573</v>
      </c>
      <c r="Q32" s="36">
        <v>38.209999999999994</v>
      </c>
      <c r="R32" s="38">
        <v>41</v>
      </c>
      <c r="S32" s="38">
        <v>7.65</v>
      </c>
      <c r="T32" s="37">
        <f>SUMPRODUCT(LTA!J32:AN32,LTA!J$101:AN$101,LTA!J$103:AN$103)</f>
        <v>52.239999999999995</v>
      </c>
      <c r="U32" s="37">
        <f>SUMPRODUCT(LTA!J32:AN32,LTA!J$102:AN$102,LTA!J$103:AN$103)</f>
        <v>73.460000000000008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41.51</v>
      </c>
      <c r="AB32" s="75">
        <f>-STOA!N32</f>
        <v>0</v>
      </c>
      <c r="AC32">
        <f t="shared" si="0"/>
        <v>12.57459759783673</v>
      </c>
      <c r="AD32">
        <f t="shared" si="1"/>
        <v>1484.0676596778146</v>
      </c>
      <c r="AE32">
        <f>'IDT-1'!B32</f>
        <v>0</v>
      </c>
      <c r="AF32" s="24"/>
      <c r="AG32">
        <f t="shared" si="2"/>
        <v>1484.0676596778146</v>
      </c>
      <c r="AI32" s="34">
        <f>PXIL!H32</f>
        <v>0</v>
      </c>
      <c r="AJ32" s="34">
        <f>PXIL!N32</f>
        <v>0</v>
      </c>
      <c r="AK32" s="34">
        <f>RTM_IEX!H32</f>
        <v>23.14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11.139239999999999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83.996050404363373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959.76436941967597</v>
      </c>
      <c r="P33" s="36">
        <v>118.25548315636698</v>
      </c>
      <c r="Q33" s="36">
        <v>38.209999999999994</v>
      </c>
      <c r="R33" s="38">
        <v>44.5</v>
      </c>
      <c r="S33" s="38">
        <v>7.65</v>
      </c>
      <c r="T33" s="37">
        <f>SUMPRODUCT(LTA!J33:AN33,LTA!J$101:AN$101,LTA!J$103:AN$103)</f>
        <v>81.819999999999993</v>
      </c>
      <c r="U33" s="37">
        <f>SUMPRODUCT(LTA!J33:AN33,LTA!J$102:AN$102,LTA!J$103:AN$103)</f>
        <v>72.75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41.51</v>
      </c>
      <c r="AB33" s="75">
        <f>-STOA!N33</f>
        <v>0</v>
      </c>
      <c r="AC33">
        <f t="shared" si="0"/>
        <v>12.529294429756675</v>
      </c>
      <c r="AD33">
        <f t="shared" si="1"/>
        <v>1478.7197285506497</v>
      </c>
      <c r="AE33">
        <f>'IDT-1'!B33</f>
        <v>0</v>
      </c>
      <c r="AF33" s="24"/>
      <c r="AG33">
        <f t="shared" si="2"/>
        <v>1478.7197285506497</v>
      </c>
      <c r="AI33" s="34">
        <f>PXIL!H33</f>
        <v>0</v>
      </c>
      <c r="AJ33" s="34">
        <f>PXIL!N33</f>
        <v>0</v>
      </c>
      <c r="AK33" s="34">
        <f>RTM_IEX!H33</f>
        <v>31.82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11.139239999999999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83.996050404363373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916.52269912762006</v>
      </c>
      <c r="P34" s="36">
        <v>118.25548315636698</v>
      </c>
      <c r="Q34" s="36">
        <v>38.20000000000001</v>
      </c>
      <c r="R34" s="38">
        <v>44.5</v>
      </c>
      <c r="S34" s="38">
        <v>7.65</v>
      </c>
      <c r="T34" s="37">
        <f>SUMPRODUCT(LTA!J34:AN34,LTA!J$101:AN$101,LTA!J$103:AN$103)</f>
        <v>120.02</v>
      </c>
      <c r="U34" s="37">
        <f>SUMPRODUCT(LTA!J34:AN34,LTA!J$102:AN$102,LTA!J$103:AN$103)</f>
        <v>68.95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41.51</v>
      </c>
      <c r="AB34" s="75">
        <f>-STOA!N34</f>
        <v>0</v>
      </c>
      <c r="AC34">
        <f t="shared" si="0"/>
        <v>12.414452399303403</v>
      </c>
      <c r="AD34">
        <f t="shared" si="1"/>
        <v>1465.1629002890472</v>
      </c>
      <c r="AE34">
        <f>'IDT-1'!B34</f>
        <v>0</v>
      </c>
      <c r="AF34" s="24"/>
      <c r="AG34">
        <f t="shared" si="2"/>
        <v>1465.1629002890472</v>
      </c>
      <c r="AI34" s="34">
        <f>PXIL!H34</f>
        <v>0</v>
      </c>
      <c r="AJ34" s="34">
        <f>PXIL!N34</f>
        <v>0</v>
      </c>
      <c r="AK34" s="34">
        <f>RTM_IEX!H34</f>
        <v>27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11.139239999999999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83.996050404363373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883.51819465252993</v>
      </c>
      <c r="P35" s="36">
        <v>118.25548315636698</v>
      </c>
      <c r="Q35" s="36">
        <v>38.20000000000001</v>
      </c>
      <c r="R35" s="38">
        <v>44.5</v>
      </c>
      <c r="S35" s="38">
        <v>7.65</v>
      </c>
      <c r="T35" s="37">
        <f>SUMPRODUCT(LTA!J35:AN35,LTA!J$101:AN$101,LTA!J$103:AN$103)</f>
        <v>177.94</v>
      </c>
      <c r="U35" s="37">
        <f>SUMPRODUCT(LTA!J35:AN35,LTA!J$102:AN$102,LTA!J$103:AN$103)</f>
        <v>65.849999999999994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41.94</v>
      </c>
      <c r="AB35" s="75">
        <f>-STOA!N35</f>
        <v>0</v>
      </c>
      <c r="AC35">
        <f t="shared" si="0"/>
        <v>12.447426561712646</v>
      </c>
      <c r="AD35">
        <f t="shared" si="1"/>
        <v>1469.0554216515477</v>
      </c>
      <c r="AE35">
        <f>'IDT-1'!B35</f>
        <v>0</v>
      </c>
      <c r="AF35" s="24"/>
      <c r="AG35">
        <f t="shared" si="2"/>
        <v>1469.0554216515477</v>
      </c>
      <c r="AI35" s="34">
        <f>PXIL!H35</f>
        <v>0</v>
      </c>
      <c r="AJ35" s="34">
        <f>PXIL!N35</f>
        <v>0</v>
      </c>
      <c r="AK35" s="34">
        <f>RTM_IEX!H35</f>
        <v>8.68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11.139239999999999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83.996050404363373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869.35837227231025</v>
      </c>
      <c r="P36" s="36">
        <v>118.25548315636698</v>
      </c>
      <c r="Q36" s="36">
        <v>38.20000000000001</v>
      </c>
      <c r="R36" s="38">
        <v>44.5</v>
      </c>
      <c r="S36" s="38">
        <v>7.65</v>
      </c>
      <c r="T36" s="37">
        <f>SUMPRODUCT(LTA!J36:AN36,LTA!J$101:AN$101,LTA!J$103:AN$103)</f>
        <v>223.97</v>
      </c>
      <c r="U36" s="37">
        <f>SUMPRODUCT(LTA!J36:AN36,LTA!J$102:AN$102,LTA!J$103:AN$103)</f>
        <v>64.960000000000008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41.94</v>
      </c>
      <c r="AB36" s="75">
        <f>-STOA!N36</f>
        <v>0</v>
      </c>
      <c r="AC36">
        <f t="shared" si="0"/>
        <v>12.677103842343245</v>
      </c>
      <c r="AD36">
        <f t="shared" si="1"/>
        <v>1486.1259219906976</v>
      </c>
      <c r="AE36">
        <f>'IDT-1'!B36</f>
        <v>0</v>
      </c>
      <c r="AF36" s="24"/>
      <c r="AG36">
        <f t="shared" si="2"/>
        <v>1486.1259219906976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-5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11.139239999999999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83.996050404363373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859.5643485388415</v>
      </c>
      <c r="P37" s="36">
        <v>118.25548315636698</v>
      </c>
      <c r="Q37" s="36">
        <v>24.110000000000003</v>
      </c>
      <c r="R37" s="38">
        <v>47.5</v>
      </c>
      <c r="S37" s="38">
        <v>7.65</v>
      </c>
      <c r="T37" s="37">
        <f>SUMPRODUCT(LTA!J37:AN37,LTA!J$101:AN$101,LTA!J$103:AN$103)</f>
        <v>272.52</v>
      </c>
      <c r="U37" s="37">
        <f>SUMPRODUCT(LTA!J37:AN37,LTA!J$102:AN$102,LTA!J$103:AN$103)</f>
        <v>61.76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41.94</v>
      </c>
      <c r="AB37" s="75">
        <f>-STOA!N37</f>
        <v>0</v>
      </c>
      <c r="AC37">
        <f t="shared" si="0"/>
        <v>12.95038730478122</v>
      </c>
      <c r="AD37">
        <f t="shared" si="1"/>
        <v>1502.3186147947906</v>
      </c>
      <c r="AE37">
        <f>'IDT-1'!B37</f>
        <v>0</v>
      </c>
      <c r="AF37" s="24"/>
      <c r="AG37">
        <f t="shared" si="2"/>
        <v>1502.3186147947906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-13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11.139239999999999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83.996050404363373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848.6326276437062</v>
      </c>
      <c r="P38" s="36">
        <v>118.25548315636698</v>
      </c>
      <c r="Q38" s="36">
        <v>14.46</v>
      </c>
      <c r="R38" s="38">
        <v>47.5</v>
      </c>
      <c r="S38" s="38">
        <v>7.65</v>
      </c>
      <c r="T38" s="37">
        <f>SUMPRODUCT(LTA!J38:AN38,LTA!J$101:AN$101,LTA!J$103:AN$103)</f>
        <v>316.75</v>
      </c>
      <c r="U38" s="37">
        <f>SUMPRODUCT(LTA!J38:AN38,LTA!J$102:AN$102,LTA!J$103:AN$103)</f>
        <v>59.86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41.94</v>
      </c>
      <c r="AB38" s="75">
        <f>-STOA!N38</f>
        <v>0</v>
      </c>
      <c r="AC38">
        <f t="shared" si="0"/>
        <v>13.158486322436751</v>
      </c>
      <c r="AD38">
        <f t="shared" si="1"/>
        <v>1520.8587948819998</v>
      </c>
      <c r="AE38">
        <f>'IDT-1'!B38</f>
        <v>0</v>
      </c>
      <c r="AF38" s="24"/>
      <c r="AG38">
        <f t="shared" si="2"/>
        <v>1520.8587948819998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-16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11.139239999999999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83.996050404363373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844.51233230265336</v>
      </c>
      <c r="P39" s="36">
        <v>118.25548315636698</v>
      </c>
      <c r="Q39" s="36">
        <v>14.46</v>
      </c>
      <c r="R39" s="38">
        <v>47.5</v>
      </c>
      <c r="S39" s="38">
        <v>7.65</v>
      </c>
      <c r="T39" s="37">
        <f>SUMPRODUCT(LTA!J39:AN39,LTA!J$101:AN$101,LTA!J$103:AN$103)</f>
        <v>341.3</v>
      </c>
      <c r="U39" s="37">
        <f>SUMPRODUCT(LTA!J39:AN39,LTA!J$102:AN$102,LTA!J$103:AN$103)</f>
        <v>57.56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41.9</v>
      </c>
      <c r="AB39" s="75">
        <f>-STOA!N39</f>
        <v>0</v>
      </c>
      <c r="AC39">
        <f t="shared" si="0"/>
        <v>13.175956739514625</v>
      </c>
      <c r="AD39">
        <f t="shared" si="1"/>
        <v>1554.806439123869</v>
      </c>
      <c r="AE39">
        <f>'IDT-1'!B39</f>
        <v>0</v>
      </c>
      <c r="AF39" s="24"/>
      <c r="AG39">
        <f t="shared" si="2"/>
        <v>1554.806439123869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11.139239999999999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83.996050404363373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832.35514248052482</v>
      </c>
      <c r="P40" s="36">
        <v>118.25496487418573</v>
      </c>
      <c r="Q40" s="36">
        <v>14.465661169415293</v>
      </c>
      <c r="R40" s="38">
        <v>47.5</v>
      </c>
      <c r="S40" s="38">
        <v>7.65</v>
      </c>
      <c r="T40" s="37">
        <f>SUMPRODUCT(LTA!J40:AN40,LTA!J$101:AN$101,LTA!J$103:AN$103)</f>
        <v>383.48</v>
      </c>
      <c r="U40" s="37">
        <f>SUMPRODUCT(LTA!J40:AN40,LTA!J$102:AN$102,LTA!J$103:AN$103)</f>
        <v>55.76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41.9</v>
      </c>
      <c r="AB40" s="75">
        <f>-STOA!N40</f>
        <v>0</v>
      </c>
      <c r="AC40">
        <f t="shared" si="0"/>
        <v>13.413071545261515</v>
      </c>
      <c r="AD40">
        <f t="shared" si="1"/>
        <v>1582.797277383228</v>
      </c>
      <c r="AE40">
        <f>'IDT-1'!B40</f>
        <v>0</v>
      </c>
      <c r="AF40" s="24"/>
      <c r="AG40">
        <f t="shared" si="2"/>
        <v>1582.797277383228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11.139239999999999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83.996050404363373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830.23458212486275</v>
      </c>
      <c r="P41" s="36">
        <v>118.25496487418573</v>
      </c>
      <c r="Q41" s="36">
        <v>14.465661169415293</v>
      </c>
      <c r="R41" s="38">
        <v>47.5</v>
      </c>
      <c r="S41" s="38">
        <v>7.65</v>
      </c>
      <c r="T41" s="37">
        <f>SUMPRODUCT(LTA!J41:AN41,LTA!J$101:AN$101,LTA!J$103:AN$103)</f>
        <v>420.69</v>
      </c>
      <c r="U41" s="37">
        <f>SUMPRODUCT(LTA!J41:AN41,LTA!J$102:AN$102,LTA!J$103:AN$103)</f>
        <v>61.25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41.9</v>
      </c>
      <c r="AB41" s="75">
        <f>-STOA!N41</f>
        <v>0</v>
      </c>
      <c r="AC41">
        <f t="shared" si="0"/>
        <v>13.753938838273953</v>
      </c>
      <c r="AD41">
        <f t="shared" si="1"/>
        <v>1623.0358497345535</v>
      </c>
      <c r="AE41">
        <f>'IDT-1'!B41</f>
        <v>0</v>
      </c>
      <c r="AF41" s="24"/>
      <c r="AG41">
        <f t="shared" si="2"/>
        <v>1623.0358497345535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11.139239999999999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83.996050404363373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830.23458212486275</v>
      </c>
      <c r="P42" s="36">
        <v>118.25496487418573</v>
      </c>
      <c r="Q42" s="36">
        <v>14.465661169415293</v>
      </c>
      <c r="R42" s="38">
        <v>47.5</v>
      </c>
      <c r="S42" s="38">
        <v>7.65</v>
      </c>
      <c r="T42" s="37">
        <f>SUMPRODUCT(LTA!J42:AN42,LTA!J$101:AN$101,LTA!J$103:AN$103)</f>
        <v>456.54</v>
      </c>
      <c r="U42" s="37">
        <f>SUMPRODUCT(LTA!J42:AN42,LTA!J$102:AN$102,LTA!J$103:AN$103)</f>
        <v>60.95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41.9</v>
      </c>
      <c r="AB42" s="75">
        <f>-STOA!N42</f>
        <v>0</v>
      </c>
      <c r="AC42">
        <f t="shared" si="0"/>
        <v>14.052558838273953</v>
      </c>
      <c r="AD42">
        <f t="shared" si="1"/>
        <v>1658.2872297345536</v>
      </c>
      <c r="AE42">
        <f>'IDT-1'!B42</f>
        <v>0</v>
      </c>
      <c r="AF42" s="24"/>
      <c r="AG42">
        <f t="shared" si="2"/>
        <v>1658.2872297345536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11.139239999999999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830.06966068770896</v>
      </c>
      <c r="P43" s="36">
        <v>118.26</v>
      </c>
      <c r="Q43" s="36">
        <v>14.465661169415293</v>
      </c>
      <c r="R43" s="38">
        <v>47.5</v>
      </c>
      <c r="S43" s="38">
        <v>7.65</v>
      </c>
      <c r="T43" s="37">
        <f>SUMPRODUCT(LTA!J43:AN43,LTA!J$101:AN$101,LTA!J$103:AN$103)</f>
        <v>477.87</v>
      </c>
      <c r="U43" s="37">
        <f>SUMPRODUCT(LTA!J43:AN43,LTA!J$102:AN$102,LTA!J$103:AN$103)</f>
        <v>62.25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41.9</v>
      </c>
      <c r="AB43" s="75">
        <f>-STOA!N43</f>
        <v>0</v>
      </c>
      <c r="AC43">
        <f t="shared" si="0"/>
        <v>14.563244963407834</v>
      </c>
      <c r="AD43">
        <f t="shared" si="1"/>
        <v>1642.2506068937166</v>
      </c>
      <c r="AE43">
        <f>'IDT-1'!B43</f>
        <v>0</v>
      </c>
      <c r="AF43" s="24"/>
      <c r="AG43">
        <f t="shared" si="2"/>
        <v>1642.2506068937166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-38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11.139239999999999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830.06966068770896</v>
      </c>
      <c r="P44" s="36">
        <v>118.26594241495403</v>
      </c>
      <c r="Q44" s="36">
        <v>14.465661169415293</v>
      </c>
      <c r="R44" s="38">
        <v>47.5</v>
      </c>
      <c r="S44" s="38">
        <v>7.65</v>
      </c>
      <c r="T44" s="37">
        <f>SUMPRODUCT(LTA!J44:AN44,LTA!J$101:AN$101,LTA!J$103:AN$103)</f>
        <v>504.42</v>
      </c>
      <c r="U44" s="37">
        <f>SUMPRODUCT(LTA!J44:AN44,LTA!J$102:AN$102,LTA!J$103:AN$103)</f>
        <v>62.149999999999991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41.9</v>
      </c>
      <c r="AB44" s="75">
        <f>-STOA!N44</f>
        <v>0</v>
      </c>
      <c r="AC44">
        <f t="shared" si="0"/>
        <v>14.853244141492562</v>
      </c>
      <c r="AD44">
        <f t="shared" si="1"/>
        <v>1660.4165501305863</v>
      </c>
      <c r="AE44">
        <f>'IDT-1'!B44</f>
        <v>0</v>
      </c>
      <c r="AF44" s="24"/>
      <c r="AG44">
        <f t="shared" si="2"/>
        <v>1660.4165501305863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-46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11.139239999999999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830.06966068770896</v>
      </c>
      <c r="P45" s="36">
        <v>118.26594241495403</v>
      </c>
      <c r="Q45" s="36">
        <v>14.465661169415293</v>
      </c>
      <c r="R45" s="38">
        <v>47.5</v>
      </c>
      <c r="S45" s="38">
        <v>7.65</v>
      </c>
      <c r="T45" s="37">
        <f>SUMPRODUCT(LTA!J45:AN45,LTA!J$101:AN$101,LTA!J$103:AN$103)</f>
        <v>516.25</v>
      </c>
      <c r="U45" s="37">
        <f>SUMPRODUCT(LTA!J45:AN45,LTA!J$102:AN$102,LTA!J$103:AN$103)</f>
        <v>63.05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41.9</v>
      </c>
      <c r="AB45" s="75">
        <f>-STOA!N45</f>
        <v>0</v>
      </c>
      <c r="AC45">
        <f t="shared" si="0"/>
        <v>14.765339513820109</v>
      </c>
      <c r="AD45">
        <f t="shared" si="1"/>
        <v>1696.2344547582584</v>
      </c>
      <c r="AE45">
        <f>'IDT-1'!B45</f>
        <v>0</v>
      </c>
      <c r="AF45" s="24"/>
      <c r="AG45">
        <f t="shared" si="2"/>
        <v>1696.2344547582584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-23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11.139239999999999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830.06966068770896</v>
      </c>
      <c r="P46" s="36">
        <v>118.26594241495403</v>
      </c>
      <c r="Q46" s="36">
        <v>14.465661169415293</v>
      </c>
      <c r="R46" s="38">
        <v>47.5</v>
      </c>
      <c r="S46" s="38">
        <v>7.65</v>
      </c>
      <c r="T46" s="37">
        <f>SUMPRODUCT(LTA!J46:AN46,LTA!J$101:AN$101,LTA!J$103:AN$103)</f>
        <v>520.31999999999994</v>
      </c>
      <c r="U46" s="37">
        <f>SUMPRODUCT(LTA!J46:AN46,LTA!J$102:AN$102,LTA!J$103:AN$103)</f>
        <v>63.35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41.9</v>
      </c>
      <c r="AB46" s="75">
        <f>-STOA!N46</f>
        <v>0</v>
      </c>
      <c r="AC46">
        <f t="shared" si="0"/>
        <v>14.759691725195664</v>
      </c>
      <c r="AD46">
        <f t="shared" si="1"/>
        <v>1705.6101025468829</v>
      </c>
      <c r="AE46">
        <f>'IDT-1'!B46</f>
        <v>0</v>
      </c>
      <c r="AF46" s="24"/>
      <c r="AG46">
        <f t="shared" si="2"/>
        <v>1705.6101025468829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-18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11.139239999999999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830.10474322069126</v>
      </c>
      <c r="P47" s="36">
        <v>118.254766561933</v>
      </c>
      <c r="Q47" s="36">
        <v>14.465661169415293</v>
      </c>
      <c r="R47" s="38">
        <v>47.5</v>
      </c>
      <c r="S47" s="38">
        <v>7.65</v>
      </c>
      <c r="T47" s="37">
        <f>SUMPRODUCT(LTA!J47:AN47,LTA!J$101:AN$101,LTA!J$103:AN$103)</f>
        <v>524.05999999999995</v>
      </c>
      <c r="U47" s="37">
        <f>SUMPRODUCT(LTA!J47:AN47,LTA!J$102:AN$102,LTA!J$103:AN$103)</f>
        <v>63.15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41.9</v>
      </c>
      <c r="AB47" s="75">
        <f>-STOA!N47</f>
        <v>0</v>
      </c>
      <c r="AC47">
        <f t="shared" si="0"/>
        <v>14.78115738358245</v>
      </c>
      <c r="AD47">
        <f t="shared" si="1"/>
        <v>1710.1525435684573</v>
      </c>
      <c r="AE47">
        <f>'IDT-1'!B47</f>
        <v>0</v>
      </c>
      <c r="AF47" s="24"/>
      <c r="AG47">
        <f t="shared" si="2"/>
        <v>1710.1525435684573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-17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11.139239999999999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830.10474322069126</v>
      </c>
      <c r="P48" s="36">
        <v>118.254766561933</v>
      </c>
      <c r="Q48" s="36">
        <v>14.465661169415293</v>
      </c>
      <c r="R48" s="38">
        <v>47.5</v>
      </c>
      <c r="S48" s="38">
        <v>7.65</v>
      </c>
      <c r="T48" s="37">
        <f>SUMPRODUCT(LTA!J48:AN48,LTA!J$101:AN$101,LTA!J$103:AN$103)</f>
        <v>524.94000000000005</v>
      </c>
      <c r="U48" s="37">
        <f>SUMPRODUCT(LTA!J48:AN48,LTA!J$102:AN$102,LTA!J$103:AN$103)</f>
        <v>63.55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41.9</v>
      </c>
      <c r="AB48" s="75">
        <f>-STOA!N48</f>
        <v>0</v>
      </c>
      <c r="AC48">
        <f t="shared" si="0"/>
        <v>14.766495910407782</v>
      </c>
      <c r="AD48">
        <f t="shared" si="1"/>
        <v>1714.4472050416321</v>
      </c>
      <c r="AE48">
        <f>'IDT-1'!B48</f>
        <v>0</v>
      </c>
      <c r="AF48" s="24"/>
      <c r="AG48">
        <f t="shared" si="2"/>
        <v>1714.4472050416321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-14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11.139239999999999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826.79720157008467</v>
      </c>
      <c r="P49" s="36">
        <v>118.254766561933</v>
      </c>
      <c r="Q49" s="36">
        <v>14.465661169415293</v>
      </c>
      <c r="R49" s="38">
        <v>47.5</v>
      </c>
      <c r="S49" s="38">
        <v>7.65</v>
      </c>
      <c r="T49" s="37">
        <f>SUMPRODUCT(LTA!J49:AN49,LTA!J$101:AN$101,LTA!J$103:AN$103)</f>
        <v>525.85</v>
      </c>
      <c r="U49" s="37">
        <f>SUMPRODUCT(LTA!J49:AN49,LTA!J$102:AN$102,LTA!J$103:AN$103)</f>
        <v>60.76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41.9</v>
      </c>
      <c r="AB49" s="75">
        <f>-STOA!N49</f>
        <v>0</v>
      </c>
      <c r="AC49">
        <f t="shared" si="0"/>
        <v>14.697507087368022</v>
      </c>
      <c r="AD49">
        <f t="shared" si="1"/>
        <v>1712.3286522140652</v>
      </c>
      <c r="AE49">
        <f>'IDT-1'!B49</f>
        <v>0</v>
      </c>
      <c r="AF49" s="24"/>
      <c r="AG49">
        <f t="shared" si="2"/>
        <v>1712.3286522140652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-11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11.139239999999999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819.84393358440093</v>
      </c>
      <c r="P50" s="36">
        <v>118.254766561933</v>
      </c>
      <c r="Q50" s="36">
        <v>14.465661169415293</v>
      </c>
      <c r="R50" s="38">
        <v>47.5</v>
      </c>
      <c r="S50" s="38">
        <v>7.65</v>
      </c>
      <c r="T50" s="37">
        <f>SUMPRODUCT(LTA!J50:AN50,LTA!J$101:AN$101,LTA!J$103:AN$103)</f>
        <v>525.86</v>
      </c>
      <c r="U50" s="37">
        <f>SUMPRODUCT(LTA!J50:AN50,LTA!J$102:AN$102,LTA!J$103:AN$103)</f>
        <v>61.16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41.9</v>
      </c>
      <c r="AB50" s="75">
        <f>-STOA!N50</f>
        <v>0</v>
      </c>
      <c r="AC50">
        <f t="shared" si="0"/>
        <v>14.549360901314497</v>
      </c>
      <c r="AD50">
        <f t="shared" si="1"/>
        <v>1716.9335304144352</v>
      </c>
      <c r="AE50">
        <f>'IDT-1'!B50</f>
        <v>0</v>
      </c>
      <c r="AF50" s="24"/>
      <c r="AG50">
        <f t="shared" si="2"/>
        <v>1716.9335304144352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11.139239999999999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819.84393358440093</v>
      </c>
      <c r="P51" s="36">
        <v>122.64</v>
      </c>
      <c r="Q51" s="36">
        <v>14.465661169415293</v>
      </c>
      <c r="R51" s="38">
        <v>47.5</v>
      </c>
      <c r="S51" s="38">
        <v>7.65</v>
      </c>
      <c r="T51" s="37">
        <f>SUMPRODUCT(LTA!J51:AN51,LTA!J$101:AN$101,LTA!J$103:AN$103)</f>
        <v>525.86</v>
      </c>
      <c r="U51" s="37">
        <f>SUMPRODUCT(LTA!J51:AN51,LTA!J$102:AN$102,LTA!J$103:AN$103)</f>
        <v>59.16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41.9</v>
      </c>
      <c r="AB51" s="75">
        <f>-STOA!N51</f>
        <v>0</v>
      </c>
      <c r="AC51">
        <f t="shared" si="0"/>
        <v>14.671251427824739</v>
      </c>
      <c r="AD51">
        <f t="shared" si="1"/>
        <v>1707.2207629607312</v>
      </c>
      <c r="AE51">
        <f>'IDT-1'!B51</f>
        <v>0</v>
      </c>
      <c r="AF51" s="24"/>
      <c r="AG51">
        <f t="shared" si="2"/>
        <v>1707.2207629607312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-12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11.139239999999999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819.84393358440093</v>
      </c>
      <c r="P52" s="36">
        <v>118.26</v>
      </c>
      <c r="Q52" s="36">
        <v>14.465661169415293</v>
      </c>
      <c r="R52" s="38">
        <v>47.5</v>
      </c>
      <c r="S52" s="38">
        <v>7.65</v>
      </c>
      <c r="T52" s="37">
        <f>SUMPRODUCT(LTA!J52:AN52,LTA!J$101:AN$101,LTA!J$103:AN$103)</f>
        <v>525.86</v>
      </c>
      <c r="U52" s="37">
        <f>SUMPRODUCT(LTA!J52:AN52,LTA!J$102:AN$102,LTA!J$103:AN$103)</f>
        <v>60.370000000000005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41.9</v>
      </c>
      <c r="AB52" s="75">
        <f>-STOA!N52</f>
        <v>0</v>
      </c>
      <c r="AC52">
        <f t="shared" si="0"/>
        <v>14.644623427824737</v>
      </c>
      <c r="AD52">
        <f t="shared" si="1"/>
        <v>1704.077390960731</v>
      </c>
      <c r="AE52">
        <f>'IDT-1'!B52</f>
        <v>0</v>
      </c>
      <c r="AF52" s="24"/>
      <c r="AG52">
        <f t="shared" si="2"/>
        <v>1704.077390960731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-12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11.139239999999999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828.2034502844009</v>
      </c>
      <c r="P53" s="36">
        <v>60</v>
      </c>
      <c r="Q53" s="36">
        <v>14.465661169415293</v>
      </c>
      <c r="R53" s="38">
        <v>47.5</v>
      </c>
      <c r="S53" s="38">
        <v>7.65</v>
      </c>
      <c r="T53" s="37">
        <f>SUMPRODUCT(LTA!J53:AN53,LTA!J$101:AN$101,LTA!J$103:AN$103)</f>
        <v>524.19000000000005</v>
      </c>
      <c r="U53" s="37">
        <f>SUMPRODUCT(LTA!J53:AN53,LTA!J$102:AN$102,LTA!J$103:AN$103)</f>
        <v>56.769999999999996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41.9</v>
      </c>
      <c r="AB53" s="75">
        <f>-STOA!N53</f>
        <v>0</v>
      </c>
      <c r="AC53">
        <f t="shared" si="0"/>
        <v>14.249637475406068</v>
      </c>
      <c r="AD53">
        <f t="shared" si="1"/>
        <v>1681.5518936131496</v>
      </c>
      <c r="AE53">
        <f>'IDT-1'!B53</f>
        <v>0</v>
      </c>
      <c r="AF53" s="24"/>
      <c r="AG53">
        <f t="shared" si="2"/>
        <v>1681.5518936131496</v>
      </c>
      <c r="AI53" s="34">
        <f>PXIL!H53</f>
        <v>0</v>
      </c>
      <c r="AJ53" s="34">
        <f>PXIL!N53</f>
        <v>0</v>
      </c>
      <c r="AK53" s="34">
        <f>RTM_IEX!H53</f>
        <v>20.25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11.139239999999999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828.20502298727001</v>
      </c>
      <c r="P54" s="36">
        <v>57.8547256153145</v>
      </c>
      <c r="Q54" s="36">
        <v>14.465661169415293</v>
      </c>
      <c r="R54" s="38">
        <v>47.5</v>
      </c>
      <c r="S54" s="38">
        <v>7.65</v>
      </c>
      <c r="T54" s="37">
        <f>SUMPRODUCT(LTA!J54:AN54,LTA!J$101:AN$101,LTA!J$103:AN$103)</f>
        <v>524.13000000000011</v>
      </c>
      <c r="U54" s="37">
        <f>SUMPRODUCT(LTA!J54:AN54,LTA!J$102:AN$102,LTA!J$103:AN$103)</f>
        <v>57.879999999999995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41.9</v>
      </c>
      <c r="AB54" s="75">
        <f>-STOA!N54</f>
        <v>0</v>
      </c>
      <c r="AC54">
        <f t="shared" si="0"/>
        <v>14.264726381278813</v>
      </c>
      <c r="AD54">
        <f t="shared" si="1"/>
        <v>1683.3331030254606</v>
      </c>
      <c r="AE54">
        <f>'IDT-1'!B54</f>
        <v>0</v>
      </c>
      <c r="AF54" s="24"/>
      <c r="AG54">
        <f t="shared" si="2"/>
        <v>1683.3331030254606</v>
      </c>
      <c r="AI54" s="34">
        <f>PXIL!H54</f>
        <v>0</v>
      </c>
      <c r="AJ54" s="34">
        <f>PXIL!N54</f>
        <v>0</v>
      </c>
      <c r="AK54" s="34">
        <f>RTM_IEX!H54</f>
        <v>23.14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11.139239999999999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828.58393606355287</v>
      </c>
      <c r="P55" s="36">
        <v>57.8547256153145</v>
      </c>
      <c r="Q55" s="36">
        <v>14.465661169415293</v>
      </c>
      <c r="R55" s="38">
        <v>47.5</v>
      </c>
      <c r="S55" s="38">
        <v>7.65</v>
      </c>
      <c r="T55" s="37">
        <f>SUMPRODUCT(LTA!J55:AN55,LTA!J$101:AN$101,LTA!J$103:AN$103)</f>
        <v>515.69000000000005</v>
      </c>
      <c r="U55" s="37">
        <f>SUMPRODUCT(LTA!J55:AN55,LTA!J$102:AN$102,LTA!J$103:AN$103)</f>
        <v>59.07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41.8</v>
      </c>
      <c r="AB55" s="75">
        <f>-STOA!N55</f>
        <v>0</v>
      </c>
      <c r="AC55">
        <f t="shared" si="0"/>
        <v>14.104975986093365</v>
      </c>
      <c r="AD55">
        <f t="shared" si="1"/>
        <v>1642.3817664969283</v>
      </c>
      <c r="AE55">
        <f>'IDT-1'!B55</f>
        <v>0</v>
      </c>
      <c r="AF55" s="24"/>
      <c r="AG55">
        <f t="shared" si="2"/>
        <v>1642.3817664969283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-11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11.139239999999999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828.58393606355287</v>
      </c>
      <c r="P56" s="36">
        <v>57.8547256153145</v>
      </c>
      <c r="Q56" s="36">
        <v>14.465661169415293</v>
      </c>
      <c r="R56" s="38">
        <v>47.5</v>
      </c>
      <c r="S56" s="38">
        <v>7.65</v>
      </c>
      <c r="T56" s="37">
        <f>SUMPRODUCT(LTA!J56:AN56,LTA!J$101:AN$101,LTA!J$103:AN$103)</f>
        <v>515.31999999999994</v>
      </c>
      <c r="U56" s="37">
        <f>SUMPRODUCT(LTA!J56:AN56,LTA!J$102:AN$102,LTA!J$103:AN$103)</f>
        <v>59.870000000000005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41.8</v>
      </c>
      <c r="AB56" s="75">
        <f>-STOA!N56</f>
        <v>0</v>
      </c>
      <c r="AC56">
        <f t="shared" si="0"/>
        <v>14.210241878792031</v>
      </c>
      <c r="AD56">
        <f t="shared" si="1"/>
        <v>1630.7065006042299</v>
      </c>
      <c r="AE56">
        <f>'IDT-1'!B56</f>
        <v>0</v>
      </c>
      <c r="AF56" s="24"/>
      <c r="AG56">
        <f t="shared" si="2"/>
        <v>1630.7065006042299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-23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11.139239999999999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828.58393606355287</v>
      </c>
      <c r="P57" s="36">
        <v>57.8547256153145</v>
      </c>
      <c r="Q57" s="36">
        <v>14.465661169415293</v>
      </c>
      <c r="R57" s="38">
        <v>47.5</v>
      </c>
      <c r="S57" s="38">
        <v>7.65</v>
      </c>
      <c r="T57" s="37">
        <f>SUMPRODUCT(LTA!J57:AN57,LTA!J$101:AN$101,LTA!J$103:AN$103)</f>
        <v>511.33000000000004</v>
      </c>
      <c r="U57" s="37">
        <f>SUMPRODUCT(LTA!J57:AN57,LTA!J$102:AN$102,LTA!J$103:AN$103)</f>
        <v>60.870000000000005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41.8</v>
      </c>
      <c r="AB57" s="75">
        <f>-STOA!N57</f>
        <v>0</v>
      </c>
      <c r="AC57">
        <f t="shared" si="0"/>
        <v>13.990289251119584</v>
      </c>
      <c r="AD57">
        <f t="shared" si="1"/>
        <v>1650.9364532319021</v>
      </c>
      <c r="AE57">
        <f>'IDT-1'!B57</f>
        <v>0</v>
      </c>
      <c r="AF57" s="24"/>
      <c r="AG57">
        <f t="shared" si="2"/>
        <v>1650.9364532319021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11.139239999999999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828.58551924717165</v>
      </c>
      <c r="P58" s="36">
        <v>57.8547256153145</v>
      </c>
      <c r="Q58" s="36">
        <v>14.465661169415293</v>
      </c>
      <c r="R58" s="38">
        <v>47.5</v>
      </c>
      <c r="S58" s="38">
        <v>7.65</v>
      </c>
      <c r="T58" s="37">
        <f>SUMPRODUCT(LTA!J58:AN58,LTA!J$101:AN$101,LTA!J$103:AN$103)</f>
        <v>511.12</v>
      </c>
      <c r="U58" s="37">
        <f>SUMPRODUCT(LTA!J58:AN58,LTA!J$102:AN$102,LTA!J$103:AN$103)</f>
        <v>63.069999999999993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41.8</v>
      </c>
      <c r="AB58" s="75">
        <f>-STOA!N58</f>
        <v>0</v>
      </c>
      <c r="AC58">
        <f t="shared" si="0"/>
        <v>14.120418549861981</v>
      </c>
      <c r="AD58">
        <f t="shared" si="1"/>
        <v>1666.2979071167786</v>
      </c>
      <c r="AE58">
        <f>'IDT-1'!B58</f>
        <v>0</v>
      </c>
      <c r="AF58" s="24"/>
      <c r="AG58">
        <f t="shared" si="2"/>
        <v>1666.2979071167786</v>
      </c>
      <c r="AI58" s="34">
        <f>PXIL!H58</f>
        <v>0</v>
      </c>
      <c r="AJ58" s="34">
        <f>PXIL!N58</f>
        <v>0</v>
      </c>
      <c r="AK58" s="34">
        <f>RTM_IEX!H58</f>
        <v>13.5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11.139239999999999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831.33501422147515</v>
      </c>
      <c r="P59" s="36">
        <v>57.8547256153145</v>
      </c>
      <c r="Q59" s="36">
        <v>14.465661169415293</v>
      </c>
      <c r="R59" s="38">
        <v>47.5</v>
      </c>
      <c r="S59" s="38">
        <v>7.65</v>
      </c>
      <c r="T59" s="37">
        <f>SUMPRODUCT(LTA!J59:AN59,LTA!J$101:AN$101,LTA!J$103:AN$103)</f>
        <v>510.71000000000004</v>
      </c>
      <c r="U59" s="37">
        <f>SUMPRODUCT(LTA!J59:AN59,LTA!J$102:AN$102,LTA!J$103:AN$103)</f>
        <v>64.67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41.9</v>
      </c>
      <c r="AB59" s="75">
        <f>-STOA!N59</f>
        <v>0</v>
      </c>
      <c r="AC59">
        <f t="shared" si="0"/>
        <v>14.267750307646136</v>
      </c>
      <c r="AD59">
        <f t="shared" si="1"/>
        <v>1683.6900703332981</v>
      </c>
      <c r="AE59">
        <f>'IDT-1'!B59</f>
        <v>0</v>
      </c>
      <c r="AF59" s="24"/>
      <c r="AG59">
        <f t="shared" si="2"/>
        <v>1683.6900703332981</v>
      </c>
      <c r="AI59" s="34">
        <f>PXIL!H59</f>
        <v>0</v>
      </c>
      <c r="AJ59" s="34">
        <f>PXIL!N59</f>
        <v>0</v>
      </c>
      <c r="AK59" s="34">
        <f>RTM_IEX!H59</f>
        <v>27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11.139239999999999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831.33501422147515</v>
      </c>
      <c r="P60" s="36">
        <v>57.8547256153145</v>
      </c>
      <c r="Q60" s="36">
        <v>14.46</v>
      </c>
      <c r="R60" s="38">
        <v>47.5</v>
      </c>
      <c r="S60" s="38">
        <v>7.65</v>
      </c>
      <c r="T60" s="37">
        <f>SUMPRODUCT(LTA!J60:AN60,LTA!J$101:AN$101,LTA!J$103:AN$103)</f>
        <v>510.06</v>
      </c>
      <c r="U60" s="37">
        <f>SUMPRODUCT(LTA!J60:AN60,LTA!J$102:AN$102,LTA!J$103:AN$103)</f>
        <v>66.67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41.9</v>
      </c>
      <c r="AB60" s="75">
        <f>-STOA!N60</f>
        <v>0</v>
      </c>
      <c r="AC60">
        <f t="shared" si="0"/>
        <v>14.408654753823045</v>
      </c>
      <c r="AD60">
        <f t="shared" si="1"/>
        <v>1700.3235047177059</v>
      </c>
      <c r="AE60">
        <f>'IDT-1'!B60</f>
        <v>0</v>
      </c>
      <c r="AF60" s="24"/>
      <c r="AG60">
        <f t="shared" si="2"/>
        <v>1700.3235047177059</v>
      </c>
      <c r="AI60" s="34">
        <f>PXIL!H60</f>
        <v>0</v>
      </c>
      <c r="AJ60" s="34">
        <f>PXIL!N60</f>
        <v>0</v>
      </c>
      <c r="AK60" s="34">
        <f>RTM_IEX!H60</f>
        <v>42.43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11.139239999999999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831.33501422147515</v>
      </c>
      <c r="P61" s="36">
        <v>58.35</v>
      </c>
      <c r="Q61" s="36">
        <v>14.46</v>
      </c>
      <c r="R61" s="38">
        <v>47.5</v>
      </c>
      <c r="S61" s="38">
        <v>7.65</v>
      </c>
      <c r="T61" s="37">
        <f>SUMPRODUCT(LTA!J61:AN61,LTA!J$101:AN$101,LTA!J$103:AN$103)</f>
        <v>514.27</v>
      </c>
      <c r="U61" s="37">
        <f>SUMPRODUCT(LTA!J61:AN61,LTA!J$102:AN$102,LTA!J$103:AN$103)</f>
        <v>73.17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41.9</v>
      </c>
      <c r="AB61" s="75">
        <f>-STOA!N61</f>
        <v>0</v>
      </c>
      <c r="AC61">
        <f t="shared" si="0"/>
        <v>14.713367058654406</v>
      </c>
      <c r="AD61">
        <f t="shared" si="1"/>
        <v>1736.2940667975599</v>
      </c>
      <c r="AE61">
        <f>'IDT-1'!B61</f>
        <v>0</v>
      </c>
      <c r="AF61" s="24"/>
      <c r="AG61">
        <f t="shared" si="2"/>
        <v>1736.2940667975599</v>
      </c>
      <c r="AI61" s="34">
        <f>PXIL!H61</f>
        <v>0</v>
      </c>
      <c r="AJ61" s="34">
        <f>PXIL!N61</f>
        <v>0</v>
      </c>
      <c r="AK61" s="34">
        <f>RTM_IEX!H61</f>
        <v>67.5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11.139239999999999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831.28542795986755</v>
      </c>
      <c r="P62" s="36">
        <v>58.26648085517575</v>
      </c>
      <c r="Q62" s="36">
        <v>14.46</v>
      </c>
      <c r="R62" s="38">
        <v>47.5</v>
      </c>
      <c r="S62" s="38">
        <v>7.65</v>
      </c>
      <c r="T62" s="37">
        <f>SUMPRODUCT(LTA!J62:AN62,LTA!J$101:AN$101,LTA!J$103:AN$103)</f>
        <v>506.15999999999997</v>
      </c>
      <c r="U62" s="37">
        <f>SUMPRODUCT(LTA!J62:AN62,LTA!J$102:AN$102,LTA!J$103:AN$103)</f>
        <v>75.97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41.9</v>
      </c>
      <c r="AB62" s="75">
        <f>-STOA!N62</f>
        <v>0</v>
      </c>
      <c r="AC62">
        <f t="shared" si="0"/>
        <v>14.772980973240372</v>
      </c>
      <c r="AD62">
        <f t="shared" si="1"/>
        <v>1743.3313474765421</v>
      </c>
      <c r="AE62">
        <f>'IDT-1'!B62</f>
        <v>0</v>
      </c>
      <c r="AF62" s="24"/>
      <c r="AG62">
        <f t="shared" si="2"/>
        <v>1743.3313474765421</v>
      </c>
      <c r="AI62" s="34">
        <f>PXIL!H62</f>
        <v>0</v>
      </c>
      <c r="AJ62" s="34">
        <f>PXIL!N62</f>
        <v>0</v>
      </c>
      <c r="AK62" s="34">
        <f>RTM_IEX!H62</f>
        <v>80.040000000000006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11.139239999999999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831.28542795986755</v>
      </c>
      <c r="P63" s="36">
        <v>57.86</v>
      </c>
      <c r="Q63" s="36">
        <v>14.46</v>
      </c>
      <c r="R63" s="38">
        <v>47.5</v>
      </c>
      <c r="S63" s="38">
        <v>7.65</v>
      </c>
      <c r="T63" s="37">
        <f>SUMPRODUCT(LTA!J63:AN63,LTA!J$101:AN$101,LTA!J$103:AN$103)</f>
        <v>486.2</v>
      </c>
      <c r="U63" s="37">
        <f>SUMPRODUCT(LTA!J63:AN63,LTA!J$102:AN$102,LTA!J$103:AN$103)</f>
        <v>81.97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41.9</v>
      </c>
      <c r="AB63" s="75">
        <f>-STOA!N63</f>
        <v>0</v>
      </c>
      <c r="AC63">
        <f t="shared" si="0"/>
        <v>15.0734785340569</v>
      </c>
      <c r="AD63">
        <f t="shared" si="1"/>
        <v>1778.8043690605502</v>
      </c>
      <c r="AE63">
        <f>'IDT-1'!B63</f>
        <v>0</v>
      </c>
      <c r="AF63" s="24"/>
      <c r="AG63">
        <f t="shared" si="2"/>
        <v>1778.8043690605502</v>
      </c>
      <c r="AI63" s="34">
        <f>PXIL!H63</f>
        <v>0</v>
      </c>
      <c r="AJ63" s="34">
        <f>PXIL!N63</f>
        <v>0</v>
      </c>
      <c r="AK63" s="34">
        <f>RTM_IEX!H63</f>
        <v>130.18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11.139239999999999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842.27829839996878</v>
      </c>
      <c r="P64" s="36">
        <v>111.91479441860466</v>
      </c>
      <c r="Q64" s="36">
        <v>18.32</v>
      </c>
      <c r="R64" s="38">
        <v>47.5</v>
      </c>
      <c r="S64" s="38">
        <v>7.65</v>
      </c>
      <c r="T64" s="37">
        <f>SUMPRODUCT(LTA!J64:AN64,LTA!J$101:AN$101,LTA!J$103:AN$103)</f>
        <v>466.48999999999995</v>
      </c>
      <c r="U64" s="37">
        <f>SUMPRODUCT(LTA!J64:AN64,LTA!J$102:AN$102,LTA!J$103:AN$103)</f>
        <v>87.78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41.9</v>
      </c>
      <c r="AB64" s="75">
        <f>-STOA!N64</f>
        <v>0</v>
      </c>
      <c r="AC64">
        <f t="shared" si="0"/>
        <v>15.154854918870027</v>
      </c>
      <c r="AD64">
        <f t="shared" si="1"/>
        <v>1788.4106575344424</v>
      </c>
      <c r="AE64">
        <f>'IDT-1'!B64</f>
        <v>0</v>
      </c>
      <c r="AF64" s="24"/>
      <c r="AG64">
        <f t="shared" si="2"/>
        <v>1788.4106575344424</v>
      </c>
      <c r="AI64" s="34">
        <f>PXIL!H64</f>
        <v>0</v>
      </c>
      <c r="AJ64" s="34">
        <f>PXIL!N64</f>
        <v>0</v>
      </c>
      <c r="AK64" s="34">
        <f>RTM_IEX!H64</f>
        <v>84.86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11.139239999999999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861.96901140915293</v>
      </c>
      <c r="P65" s="36">
        <v>118.25518289205704</v>
      </c>
      <c r="Q65" s="36">
        <v>38.20000000000001</v>
      </c>
      <c r="R65" s="38">
        <v>47.5</v>
      </c>
      <c r="S65" s="38">
        <v>7.65</v>
      </c>
      <c r="T65" s="37">
        <f>SUMPRODUCT(LTA!J65:AN65,LTA!J$101:AN$101,LTA!J$103:AN$103)</f>
        <v>420.56</v>
      </c>
      <c r="U65" s="37">
        <f>SUMPRODUCT(LTA!J65:AN65,LTA!J$102:AN$102,LTA!J$103:AN$103)</f>
        <v>90.68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41.9</v>
      </c>
      <c r="AB65" s="75">
        <f>-STOA!N65</f>
        <v>0</v>
      </c>
      <c r="AC65">
        <f t="shared" si="0"/>
        <v>15.219544171324175</v>
      </c>
      <c r="AD65">
        <f t="shared" si="1"/>
        <v>1796.0470697646251</v>
      </c>
      <c r="AE65">
        <f>'IDT-1'!B65</f>
        <v>0</v>
      </c>
      <c r="AF65" s="24"/>
      <c r="AG65">
        <f t="shared" si="2"/>
        <v>1796.0470697646251</v>
      </c>
      <c r="AI65" s="34">
        <f>PXIL!H65</f>
        <v>0</v>
      </c>
      <c r="AJ65" s="34">
        <f>PXIL!N65</f>
        <v>0</v>
      </c>
      <c r="AK65" s="34">
        <f>RTM_IEX!H65</f>
        <v>89.68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11.139239999999999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867.91975306231745</v>
      </c>
      <c r="P66" s="36">
        <v>118.25518289205704</v>
      </c>
      <c r="Q66" s="36">
        <v>38.20000000000001</v>
      </c>
      <c r="R66" s="38">
        <v>47.5</v>
      </c>
      <c r="S66" s="38">
        <v>7.65</v>
      </c>
      <c r="T66" s="37">
        <f>SUMPRODUCT(LTA!J66:AN66,LTA!J$101:AN$101,LTA!J$103:AN$103)</f>
        <v>397.35</v>
      </c>
      <c r="U66" s="37">
        <f>SUMPRODUCT(LTA!J66:AN66,LTA!J$102:AN$102,LTA!J$103:AN$103)</f>
        <v>93.08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41.9</v>
      </c>
      <c r="AB66" s="75">
        <f>-STOA!N66</f>
        <v>0</v>
      </c>
      <c r="AC66">
        <f t="shared" si="0"/>
        <v>15.167638401210755</v>
      </c>
      <c r="AD66">
        <f t="shared" si="1"/>
        <v>1789.919717187903</v>
      </c>
      <c r="AE66">
        <f>'IDT-1'!B66</f>
        <v>0</v>
      </c>
      <c r="AF66" s="24"/>
      <c r="AG66">
        <f t="shared" si="2"/>
        <v>1789.919717187903</v>
      </c>
      <c r="AI66" s="34">
        <f>PXIL!H66</f>
        <v>0</v>
      </c>
      <c r="AJ66" s="34">
        <f>PXIL!N66</f>
        <v>0</v>
      </c>
      <c r="AK66" s="34">
        <f>RTM_IEX!H66</f>
        <v>98.36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11.139239999999999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951.41948288612275</v>
      </c>
      <c r="P67" s="36">
        <v>118.25518289205704</v>
      </c>
      <c r="Q67" s="36">
        <v>38.20000000000001</v>
      </c>
      <c r="R67" s="38">
        <v>47.5</v>
      </c>
      <c r="S67" s="38">
        <v>7.65</v>
      </c>
      <c r="T67" s="37">
        <f>SUMPRODUCT(LTA!J67:AN67,LTA!J$101:AN$101,LTA!J$103:AN$103)</f>
        <v>371.70000000000005</v>
      </c>
      <c r="U67" s="37">
        <f>SUMPRODUCT(LTA!J67:AN67,LTA!J$102:AN$102,LTA!J$103:AN$103)</f>
        <v>114.37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41.61</v>
      </c>
      <c r="AB67" s="75">
        <f>-STOA!N67</f>
        <v>0</v>
      </c>
      <c r="AC67">
        <f t="shared" si="0"/>
        <v>15.708428131730722</v>
      </c>
      <c r="AD67">
        <f t="shared" si="1"/>
        <v>1853.7586572811883</v>
      </c>
      <c r="AE67">
        <f>'IDT-1'!B67</f>
        <v>0</v>
      </c>
      <c r="AF67" s="24"/>
      <c r="AG67">
        <f t="shared" si="2"/>
        <v>1853.7586572811883</v>
      </c>
      <c r="AI67" s="34">
        <f>PXIL!H67</f>
        <v>0</v>
      </c>
      <c r="AJ67" s="34">
        <f>PXIL!N67</f>
        <v>0</v>
      </c>
      <c r="AK67" s="34">
        <f>RTM_IEX!H67</f>
        <v>83.89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11.139239999999999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989.99103375895174</v>
      </c>
      <c r="P68" s="36">
        <v>118.25518289205704</v>
      </c>
      <c r="Q68" s="36">
        <v>38.20000000000001</v>
      </c>
      <c r="R68" s="38">
        <v>47.5</v>
      </c>
      <c r="S68" s="38">
        <v>7.65</v>
      </c>
      <c r="T68" s="37">
        <f>SUMPRODUCT(LTA!J68:AN68,LTA!J$101:AN$101,LTA!J$103:AN$103)</f>
        <v>340.12</v>
      </c>
      <c r="U68" s="37">
        <f>SUMPRODUCT(LTA!J68:AN68,LTA!J$102:AN$102,LTA!J$103:AN$103)</f>
        <v>114.93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41.61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15.674673159062484</v>
      </c>
      <c r="AD68">
        <f t="shared" ref="AD68:AD98" si="4">SUM(B68:AB68,AI68:AV68)-AC68</f>
        <v>1849.7739631266857</v>
      </c>
      <c r="AE68">
        <f>'IDT-1'!B68</f>
        <v>0</v>
      </c>
      <c r="AF68" s="24"/>
      <c r="AG68">
        <f t="shared" ref="AG68:AG98" si="5">SUM(AD68:AF68)</f>
        <v>1849.7739631266857</v>
      </c>
      <c r="AI68" s="34">
        <f>PXIL!H68</f>
        <v>0</v>
      </c>
      <c r="AJ68" s="34">
        <f>PXIL!N68</f>
        <v>0</v>
      </c>
      <c r="AK68" s="34">
        <f>RTM_IEX!H68</f>
        <v>72.319999999999993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11.139239999999999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977.90010228486074</v>
      </c>
      <c r="P69" s="36">
        <v>118.25548315636698</v>
      </c>
      <c r="Q69" s="36">
        <v>38.20000000000001</v>
      </c>
      <c r="R69" s="38">
        <v>47.5</v>
      </c>
      <c r="S69" s="38">
        <v>7.65</v>
      </c>
      <c r="T69" s="37">
        <f>SUMPRODUCT(LTA!J69:AN69,LTA!J$101:AN$101,LTA!J$103:AN$103)</f>
        <v>283.24</v>
      </c>
      <c r="U69" s="37">
        <f>SUMPRODUCT(LTA!J69:AN69,LTA!J$102:AN$102,LTA!J$103:AN$103)</f>
        <v>116.11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41.61</v>
      </c>
      <c r="AB69" s="75">
        <f>-STOA!N69</f>
        <v>0</v>
      </c>
      <c r="AC69">
        <f t="shared" si="3"/>
        <v>15.072807856900324</v>
      </c>
      <c r="AD69">
        <f t="shared" si="4"/>
        <v>1778.7251972190668</v>
      </c>
      <c r="AE69">
        <f>'IDT-1'!B69</f>
        <v>12</v>
      </c>
      <c r="AF69" s="24"/>
      <c r="AG69">
        <f t="shared" si="5"/>
        <v>1790.7251972190668</v>
      </c>
      <c r="AI69" s="34">
        <f>PXIL!H69</f>
        <v>0</v>
      </c>
      <c r="AJ69" s="34">
        <f>PXIL!N69</f>
        <v>0</v>
      </c>
      <c r="AK69" s="34">
        <f>RTM_IEX!H69</f>
        <v>68.459999999999994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11.139239999999999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977.90010228486074</v>
      </c>
      <c r="P70" s="36">
        <v>118.25548315636698</v>
      </c>
      <c r="Q70" s="36">
        <v>38.20000000000001</v>
      </c>
      <c r="R70" s="38">
        <v>47.5</v>
      </c>
      <c r="S70" s="38">
        <v>7.65</v>
      </c>
      <c r="T70" s="37">
        <f>SUMPRODUCT(LTA!J70:AN70,LTA!J$101:AN$101,LTA!J$103:AN$103)</f>
        <v>242.01999999999998</v>
      </c>
      <c r="U70" s="37">
        <f>SUMPRODUCT(LTA!J70:AN70,LTA!J$102:AN$102,LTA!J$103:AN$103)</f>
        <v>115.51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32.79</v>
      </c>
      <c r="Z70" s="34">
        <f>IEX!N70</f>
        <v>0</v>
      </c>
      <c r="AA70" s="75">
        <f>STOA!H70</f>
        <v>41.61</v>
      </c>
      <c r="AB70" s="75">
        <f>-STOA!N70</f>
        <v>0</v>
      </c>
      <c r="AC70">
        <f t="shared" si="3"/>
        <v>14.948403856900326</v>
      </c>
      <c r="AD70">
        <f t="shared" si="4"/>
        <v>1764.0396012190668</v>
      </c>
      <c r="AE70">
        <f>'IDT-1'!B70</f>
        <v>26</v>
      </c>
      <c r="AF70" s="24"/>
      <c r="AG70">
        <f t="shared" si="5"/>
        <v>1790.0396012190668</v>
      </c>
      <c r="AI70" s="34">
        <f>PXIL!H70</f>
        <v>0</v>
      </c>
      <c r="AJ70" s="34">
        <f>PXIL!N70</f>
        <v>0</v>
      </c>
      <c r="AK70" s="34">
        <f>RTM_IEX!H70</f>
        <v>62.68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10.72204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977.89973550917784</v>
      </c>
      <c r="P71" s="36">
        <v>118.25548315636698</v>
      </c>
      <c r="Q71" s="36">
        <v>36.93</v>
      </c>
      <c r="R71" s="38">
        <v>41.46</v>
      </c>
      <c r="S71" s="38">
        <v>7.65</v>
      </c>
      <c r="T71" s="37">
        <f>SUMPRODUCT(LTA!J71:AN71,LTA!J$101:AN$101,LTA!J$103:AN$103)</f>
        <v>234.07</v>
      </c>
      <c r="U71" s="37">
        <f>SUMPRODUCT(LTA!J71:AN71,LTA!J$102:AN$102,LTA!J$103:AN$103)</f>
        <v>133.02000000000001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103.18</v>
      </c>
      <c r="Z71" s="34">
        <f>IEX!N71</f>
        <v>0</v>
      </c>
      <c r="AA71" s="75">
        <f>STOA!H71</f>
        <v>41.61</v>
      </c>
      <c r="AB71" s="75">
        <f>-STOA!N71</f>
        <v>0</v>
      </c>
      <c r="AC71">
        <f t="shared" si="3"/>
        <v>15.619836295984589</v>
      </c>
      <c r="AD71">
        <f t="shared" si="4"/>
        <v>1843.3006020042994</v>
      </c>
      <c r="AE71">
        <f>'IDT-1'!B71</f>
        <v>1</v>
      </c>
      <c r="AF71" s="24"/>
      <c r="AG71">
        <f t="shared" si="5"/>
        <v>1844.3006020042994</v>
      </c>
      <c r="AI71" s="34">
        <f>PXIL!H71</f>
        <v>0</v>
      </c>
      <c r="AJ71" s="34">
        <f>PXIL!N71</f>
        <v>0</v>
      </c>
      <c r="AK71" s="34">
        <f>RTM_IEX!H71</f>
        <v>70.39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10.72204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985.6644362787506</v>
      </c>
      <c r="P72" s="36">
        <v>118.25548315636698</v>
      </c>
      <c r="Q72" s="36">
        <v>36.93</v>
      </c>
      <c r="R72" s="38">
        <v>26.89</v>
      </c>
      <c r="S72" s="38">
        <v>7.65</v>
      </c>
      <c r="T72" s="37">
        <f>SUMPRODUCT(LTA!J72:AN72,LTA!J$101:AN$101,LTA!J$103:AN$103)</f>
        <v>196.79000000000002</v>
      </c>
      <c r="U72" s="37">
        <f>SUMPRODUCT(LTA!J72:AN72,LTA!J$102:AN$102,LTA!J$103:AN$103)</f>
        <v>131.57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122.47</v>
      </c>
      <c r="Z72" s="34">
        <f>IEX!N72</f>
        <v>0</v>
      </c>
      <c r="AA72" s="75">
        <f>STOA!H72</f>
        <v>41.61</v>
      </c>
      <c r="AB72" s="75">
        <f>-STOA!N72</f>
        <v>0</v>
      </c>
      <c r="AC72">
        <f t="shared" si="3"/>
        <v>15.610047782449</v>
      </c>
      <c r="AD72">
        <f t="shared" si="4"/>
        <v>1842.1450912874077</v>
      </c>
      <c r="AE72">
        <f>'IDT-1'!B72</f>
        <v>0</v>
      </c>
      <c r="AF72" s="24"/>
      <c r="AG72">
        <f t="shared" si="5"/>
        <v>1842.1450912874077</v>
      </c>
      <c r="AI72" s="34">
        <f>PXIL!H72</f>
        <v>0</v>
      </c>
      <c r="AJ72" s="34">
        <f>PXIL!N72</f>
        <v>0</v>
      </c>
      <c r="AK72" s="34">
        <f>RTM_IEX!H72</f>
        <v>95.47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10.72204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1053.6838189101168</v>
      </c>
      <c r="P73" s="36">
        <v>118.25548315636698</v>
      </c>
      <c r="Q73" s="36">
        <v>36.93</v>
      </c>
      <c r="R73" s="38">
        <v>12.850000000000001</v>
      </c>
      <c r="S73" s="38">
        <v>7.65</v>
      </c>
      <c r="T73" s="37">
        <f>SUMPRODUCT(LTA!J73:AN73,LTA!J$101:AN$101,LTA!J$103:AN$103)</f>
        <v>168.37</v>
      </c>
      <c r="U73" s="37">
        <f>SUMPRODUCT(LTA!J73:AN73,LTA!J$102:AN$102,LTA!J$103:AN$103)</f>
        <v>138.85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134.04</v>
      </c>
      <c r="Z73" s="34">
        <f>IEX!N73</f>
        <v>0</v>
      </c>
      <c r="AA73" s="75">
        <f>STOA!H73</f>
        <v>41.61</v>
      </c>
      <c r="AB73" s="75">
        <f>-STOA!N73</f>
        <v>0</v>
      </c>
      <c r="AC73">
        <f t="shared" si="3"/>
        <v>15.318814596552476</v>
      </c>
      <c r="AD73">
        <f t="shared" si="4"/>
        <v>1807.7657071046704</v>
      </c>
      <c r="AE73">
        <f>'IDT-1'!B73</f>
        <v>0</v>
      </c>
      <c r="AF73" s="24"/>
      <c r="AG73">
        <f t="shared" si="5"/>
        <v>1807.7657071046704</v>
      </c>
      <c r="AI73" s="34">
        <f>PXIL!H73</f>
        <v>0</v>
      </c>
      <c r="AJ73" s="34">
        <f>PXIL!N73</f>
        <v>0</v>
      </c>
      <c r="AK73" s="34">
        <f>RTM_IEX!H73</f>
        <v>16.39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11.0558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1084.8628794649048</v>
      </c>
      <c r="P74" s="36">
        <v>118.25548315636698</v>
      </c>
      <c r="Q74" s="36">
        <v>36.93</v>
      </c>
      <c r="R74" s="38">
        <v>4.8499999999999996</v>
      </c>
      <c r="S74" s="38">
        <v>7.65</v>
      </c>
      <c r="T74" s="37">
        <f>SUMPRODUCT(LTA!J74:AN74,LTA!J$101:AN$101,LTA!J$103:AN$103)</f>
        <v>140.36000000000001</v>
      </c>
      <c r="U74" s="37">
        <f>SUMPRODUCT(LTA!J74:AN74,LTA!J$102:AN$102,LTA!J$103:AN$103)</f>
        <v>136.93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136.93</v>
      </c>
      <c r="Z74" s="34">
        <f>IEX!N74</f>
        <v>0</v>
      </c>
      <c r="AA74" s="75">
        <f>STOA!H74</f>
        <v>41.61</v>
      </c>
      <c r="AB74" s="75">
        <f>-STOA!N74</f>
        <v>0</v>
      </c>
      <c r="AC74">
        <f t="shared" si="3"/>
        <v>15.240634289212695</v>
      </c>
      <c r="AD74">
        <f t="shared" si="4"/>
        <v>1798.5367079667981</v>
      </c>
      <c r="AE74">
        <f>'IDT-1'!B74</f>
        <v>0</v>
      </c>
      <c r="AF74" s="24"/>
      <c r="AG74">
        <f t="shared" si="5"/>
        <v>1798.5367079667981</v>
      </c>
      <c r="AI74" s="34">
        <f>PXIL!H74</f>
        <v>0</v>
      </c>
      <c r="AJ74" s="34">
        <f>PXIL!N74</f>
        <v>0</v>
      </c>
      <c r="AK74" s="34">
        <f>RTM_IEX!H74</f>
        <v>10.61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11.0558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1101.3928884032357</v>
      </c>
      <c r="P75" s="36">
        <v>118.25548315636698</v>
      </c>
      <c r="Q75" s="36">
        <v>36.93</v>
      </c>
      <c r="R75" s="38">
        <v>0</v>
      </c>
      <c r="S75" s="38">
        <v>7.65</v>
      </c>
      <c r="T75" s="37">
        <f>SUMPRODUCT(LTA!J75:AN75,LTA!J$101:AN$101,LTA!J$103:AN$103)</f>
        <v>120.35</v>
      </c>
      <c r="U75" s="37">
        <f>SUMPRODUCT(LTA!J75:AN75,LTA!J$102:AN$102,LTA!J$103:AN$103)</f>
        <v>140.87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132.11000000000001</v>
      </c>
      <c r="Z75" s="34">
        <f>IEX!N75</f>
        <v>0</v>
      </c>
      <c r="AA75" s="75">
        <f>STOA!H75</f>
        <v>41.61</v>
      </c>
      <c r="AB75" s="75">
        <f>-STOA!N75</f>
        <v>0</v>
      </c>
      <c r="AC75">
        <f t="shared" si="3"/>
        <v>15.106774900721481</v>
      </c>
      <c r="AD75">
        <f t="shared" si="4"/>
        <v>1774.9512766588812</v>
      </c>
      <c r="AE75">
        <f>'IDT-1'!B75</f>
        <v>0</v>
      </c>
      <c r="AF75" s="24"/>
      <c r="AG75">
        <f t="shared" si="5"/>
        <v>1774.9512766588812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-4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11.0558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1142.2451308249783</v>
      </c>
      <c r="P76" s="36">
        <v>118.25496487418573</v>
      </c>
      <c r="Q76" s="36">
        <v>36.935595454545457</v>
      </c>
      <c r="R76" s="38">
        <v>0</v>
      </c>
      <c r="S76" s="38">
        <v>7.65</v>
      </c>
      <c r="T76" s="37">
        <f>SUMPRODUCT(LTA!J76:AN76,LTA!J$101:AN$101,LTA!J$103:AN$103)</f>
        <v>102.87</v>
      </c>
      <c r="U76" s="37">
        <f>SUMPRODUCT(LTA!J76:AN76,LTA!J$102:AN$102,LTA!J$103:AN$103)</f>
        <v>140.31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110.89</v>
      </c>
      <c r="Z76" s="34">
        <f>IEX!N76</f>
        <v>0</v>
      </c>
      <c r="AA76" s="75">
        <f>STOA!H76</f>
        <v>41.61</v>
      </c>
      <c r="AB76" s="75">
        <f>-STOA!N76</f>
        <v>0</v>
      </c>
      <c r="AC76">
        <f t="shared" si="3"/>
        <v>15.204903962560866</v>
      </c>
      <c r="AD76">
        <f t="shared" si="4"/>
        <v>1766.4504671911486</v>
      </c>
      <c r="AE76">
        <f>'IDT-1'!B76</f>
        <v>0</v>
      </c>
      <c r="AF76" s="24"/>
      <c r="AG76">
        <f t="shared" si="5"/>
        <v>1766.4504671911486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-14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11.0558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83.996050404363373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1148.8105137724783</v>
      </c>
      <c r="P77" s="36">
        <v>118.25548315636698</v>
      </c>
      <c r="Q77" s="36">
        <v>36.93</v>
      </c>
      <c r="R77" s="38">
        <v>0</v>
      </c>
      <c r="S77" s="38">
        <v>7.65</v>
      </c>
      <c r="T77" s="37">
        <f>SUMPRODUCT(LTA!J77:AN77,LTA!J$101:AN$101,LTA!J$103:AN$103)</f>
        <v>90.02</v>
      </c>
      <c r="U77" s="37">
        <f>SUMPRODUCT(LTA!J77:AN77,LTA!J$102:AN$102,LTA!J$103:AN$103)</f>
        <v>141.88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109.93</v>
      </c>
      <c r="Z77" s="34">
        <f>IEX!N77</f>
        <v>0</v>
      </c>
      <c r="AA77" s="75">
        <f>STOA!H77</f>
        <v>41.61</v>
      </c>
      <c r="AB77" s="75">
        <f>-STOA!N77</f>
        <v>0</v>
      </c>
      <c r="AC77">
        <f t="shared" si="3"/>
        <v>15.385882613040664</v>
      </c>
      <c r="AD77">
        <f t="shared" si="4"/>
        <v>1733.5858447201683</v>
      </c>
      <c r="AE77">
        <f>'IDT-1'!B77</f>
        <v>11.148999999999999</v>
      </c>
      <c r="AF77" s="24"/>
      <c r="AG77">
        <f t="shared" si="5"/>
        <v>1744.7348447201682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-41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11.0558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1136.2003547155759</v>
      </c>
      <c r="P78" s="36">
        <v>118.25548315636698</v>
      </c>
      <c r="Q78" s="36">
        <v>36.93</v>
      </c>
      <c r="R78" s="38">
        <v>0</v>
      </c>
      <c r="S78" s="38">
        <v>7.65</v>
      </c>
      <c r="T78" s="37">
        <f>SUMPRODUCT(LTA!J78:AN78,LTA!J$101:AN$101,LTA!J$103:AN$103)</f>
        <v>81.81</v>
      </c>
      <c r="U78" s="37">
        <f>SUMPRODUCT(LTA!J78:AN78,LTA!J$102:AN$102,LTA!J$103:AN$103)</f>
        <v>135.85999999999999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41.61</v>
      </c>
      <c r="AB78" s="75">
        <f>-STOA!N78</f>
        <v>0</v>
      </c>
      <c r="AC78">
        <f t="shared" si="3"/>
        <v>14.06762329906825</v>
      </c>
      <c r="AD78">
        <f t="shared" si="4"/>
        <v>1618.1378945728748</v>
      </c>
      <c r="AE78">
        <f>'IDT-1'!B78</f>
        <v>139</v>
      </c>
      <c r="AF78" s="24"/>
      <c r="AG78">
        <f t="shared" si="5"/>
        <v>1757.1378945728748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-21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11.0558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1143.6986826909254</v>
      </c>
      <c r="P79" s="36">
        <v>118.25548315636698</v>
      </c>
      <c r="Q79" s="36">
        <v>36.93</v>
      </c>
      <c r="R79" s="38">
        <v>0</v>
      </c>
      <c r="S79" s="38">
        <v>7.65</v>
      </c>
      <c r="T79" s="37">
        <f>SUMPRODUCT(LTA!J79:AN79,LTA!J$101:AN$101,LTA!J$103:AN$103)</f>
        <v>73.460000000000008</v>
      </c>
      <c r="U79" s="37">
        <f>SUMPRODUCT(LTA!J79:AN79,LTA!J$102:AN$102,LTA!J$103:AN$103)</f>
        <v>130.85999999999999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41.699999999999996</v>
      </c>
      <c r="AB79" s="75">
        <f>-STOA!N79</f>
        <v>0</v>
      </c>
      <c r="AC79">
        <f t="shared" si="3"/>
        <v>14.010754096336298</v>
      </c>
      <c r="AD79">
        <f t="shared" si="4"/>
        <v>1613.4330917509562</v>
      </c>
      <c r="AE79">
        <f>'IDT-1'!B79</f>
        <v>145</v>
      </c>
      <c r="AF79" s="24"/>
      <c r="AG79">
        <f t="shared" si="5"/>
        <v>1758.4330917509562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11.0558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1152.5224091940668</v>
      </c>
      <c r="P80" s="36">
        <v>118.25548315636698</v>
      </c>
      <c r="Q80" s="36">
        <v>36.93</v>
      </c>
      <c r="R80" s="38">
        <v>0</v>
      </c>
      <c r="S80" s="38">
        <v>7.65</v>
      </c>
      <c r="T80" s="37">
        <f>SUMPRODUCT(LTA!J80:AN80,LTA!J$101:AN$101,LTA!J$103:AN$103)</f>
        <v>70.33</v>
      </c>
      <c r="U80" s="37">
        <f>SUMPRODUCT(LTA!J80:AN80,LTA!J$102:AN$102,LTA!J$103:AN$103)</f>
        <v>125.25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41.699999999999996</v>
      </c>
      <c r="AB80" s="75">
        <f>-STOA!N80</f>
        <v>0</v>
      </c>
      <c r="AC80">
        <f t="shared" si="3"/>
        <v>14.019928556687576</v>
      </c>
      <c r="AD80">
        <f t="shared" si="4"/>
        <v>1612.5076437937464</v>
      </c>
      <c r="AE80">
        <f>'IDT-1'!B80</f>
        <v>149</v>
      </c>
      <c r="AF80" s="24"/>
      <c r="AG80">
        <f t="shared" si="5"/>
        <v>1761.5076437937464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-21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11.0558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1197.2233652984917</v>
      </c>
      <c r="P81" s="36">
        <v>118.25548315636698</v>
      </c>
      <c r="Q81" s="36">
        <v>36.93</v>
      </c>
      <c r="R81" s="38">
        <v>0</v>
      </c>
      <c r="S81" s="38">
        <v>7.65</v>
      </c>
      <c r="T81" s="37">
        <f>SUMPRODUCT(LTA!J81:AN81,LTA!J$101:AN$101,LTA!J$103:AN$103)</f>
        <v>61.33</v>
      </c>
      <c r="U81" s="37">
        <f>SUMPRODUCT(LTA!J81:AN81,LTA!J$102:AN$102,LTA!J$103:AN$103)</f>
        <v>104.36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41.699999999999996</v>
      </c>
      <c r="AB81" s="75">
        <f>-STOA!N81</f>
        <v>0</v>
      </c>
      <c r="AC81">
        <f t="shared" si="3"/>
        <v>14.576369631934085</v>
      </c>
      <c r="AD81">
        <f t="shared" si="4"/>
        <v>1575.7621588229247</v>
      </c>
      <c r="AE81">
        <f>'IDT-1'!B81</f>
        <v>173</v>
      </c>
      <c r="AF81" s="24"/>
      <c r="AG81">
        <f t="shared" si="5"/>
        <v>1748.7621588229247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-72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11.0558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1192.5512901270461</v>
      </c>
      <c r="P82" s="36">
        <v>118.25548315636698</v>
      </c>
      <c r="Q82" s="36">
        <v>36.93</v>
      </c>
      <c r="R82" s="38">
        <v>0</v>
      </c>
      <c r="S82" s="38">
        <v>7.65</v>
      </c>
      <c r="T82" s="37">
        <f>SUMPRODUCT(LTA!J82:AN82,LTA!J$101:AN$101,LTA!J$103:AN$103)</f>
        <v>59.34</v>
      </c>
      <c r="U82" s="37">
        <f>SUMPRODUCT(LTA!J82:AN82,LTA!J$102:AN$102,LTA!J$103:AN$103)</f>
        <v>102.69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41.699999999999996</v>
      </c>
      <c r="AB82" s="75">
        <f>-STOA!N82</f>
        <v>0</v>
      </c>
      <c r="AC82">
        <f t="shared" si="3"/>
        <v>14.438610938694831</v>
      </c>
      <c r="AD82">
        <f t="shared" si="4"/>
        <v>1575.5678423447184</v>
      </c>
      <c r="AE82">
        <f>'IDT-1'!B82</f>
        <v>170</v>
      </c>
      <c r="AF82" s="24"/>
      <c r="AG82">
        <f t="shared" si="5"/>
        <v>1745.5678423447184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-64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11.0558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1187.5757917554747</v>
      </c>
      <c r="P83" s="36">
        <v>118.25529388356082</v>
      </c>
      <c r="Q83" s="36">
        <v>36.93</v>
      </c>
      <c r="R83" s="38">
        <v>0</v>
      </c>
      <c r="S83" s="38">
        <v>7.65</v>
      </c>
      <c r="T83" s="37">
        <f>SUMPRODUCT(LTA!J83:AN83,LTA!J$101:AN$101,LTA!J$103:AN$103)</f>
        <v>47.66</v>
      </c>
      <c r="U83" s="37">
        <f>SUMPRODUCT(LTA!J83:AN83,LTA!J$102:AN$102,LTA!J$103:AN$103)</f>
        <v>96.85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41.66</v>
      </c>
      <c r="AB83" s="75">
        <f>-STOA!N83</f>
        <v>0</v>
      </c>
      <c r="AC83">
        <f t="shared" si="3"/>
        <v>14.113772638883836</v>
      </c>
      <c r="AD83">
        <f t="shared" si="4"/>
        <v>1569.356993000152</v>
      </c>
      <c r="AE83">
        <f>'IDT-1'!B83</f>
        <v>165</v>
      </c>
      <c r="AF83" s="24"/>
      <c r="AG83">
        <f t="shared" si="5"/>
        <v>1734.356993000152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-48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10.68032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1182.5040801713992</v>
      </c>
      <c r="P84" s="36">
        <v>118.25510594272473</v>
      </c>
      <c r="Q84" s="36">
        <v>36.93</v>
      </c>
      <c r="R84" s="38">
        <v>0</v>
      </c>
      <c r="S84" s="38">
        <v>7.65</v>
      </c>
      <c r="T84" s="37">
        <f>SUMPRODUCT(LTA!J84:AN84,LTA!J$101:AN$101,LTA!J$103:AN$103)</f>
        <v>46.33</v>
      </c>
      <c r="U84" s="37">
        <f>SUMPRODUCT(LTA!J84:AN84,LTA!J$102:AN$102,LTA!J$103:AN$103)</f>
        <v>96.55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41.66</v>
      </c>
      <c r="AB84" s="75">
        <f>-STOA!N84</f>
        <v>0</v>
      </c>
      <c r="AC84">
        <f t="shared" si="3"/>
        <v>14.054322650874575</v>
      </c>
      <c r="AD84">
        <f t="shared" si="4"/>
        <v>1562.3390634632494</v>
      </c>
      <c r="AE84">
        <f>'IDT-1'!B84</f>
        <v>159</v>
      </c>
      <c r="AF84" s="24"/>
      <c r="AG84">
        <f t="shared" si="5"/>
        <v>1721.3390634632494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-48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10.68032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1074.3679512332606</v>
      </c>
      <c r="P85" s="36">
        <v>118.25548315636698</v>
      </c>
      <c r="Q85" s="36">
        <v>36.93</v>
      </c>
      <c r="R85" s="38">
        <v>0</v>
      </c>
      <c r="S85" s="38">
        <v>7.65</v>
      </c>
      <c r="T85" s="37">
        <f>SUMPRODUCT(LTA!J85:AN85,LTA!J$101:AN$101,LTA!J$103:AN$103)</f>
        <v>45.010000000000005</v>
      </c>
      <c r="U85" s="37">
        <f>SUMPRODUCT(LTA!J85:AN85,LTA!J$102:AN$102,LTA!J$103:AN$103)</f>
        <v>92.34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41.66</v>
      </c>
      <c r="AB85" s="75">
        <f>-STOA!N85</f>
        <v>0</v>
      </c>
      <c r="AC85">
        <f t="shared" si="3"/>
        <v>12.69291476559413</v>
      </c>
      <c r="AD85">
        <f t="shared" si="4"/>
        <v>1498.0347196240336</v>
      </c>
      <c r="AE85">
        <f>'IDT-1'!B85</f>
        <v>213</v>
      </c>
      <c r="AF85" s="24"/>
      <c r="AG85">
        <f t="shared" si="5"/>
        <v>1711.0347196240336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10.68032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1094.6593428834774</v>
      </c>
      <c r="P86" s="36">
        <v>118.25548315636698</v>
      </c>
      <c r="Q86" s="36">
        <v>36.93</v>
      </c>
      <c r="R86" s="38">
        <v>0</v>
      </c>
      <c r="S86" s="38">
        <v>7.65</v>
      </c>
      <c r="T86" s="37">
        <f>SUMPRODUCT(LTA!J86:AN86,LTA!J$101:AN$101,LTA!J$103:AN$103)</f>
        <v>44.67</v>
      </c>
      <c r="U86" s="37">
        <f>SUMPRODUCT(LTA!J86:AN86,LTA!J$102:AN$102,LTA!J$103:AN$103)</f>
        <v>90.539999999999992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41.66</v>
      </c>
      <c r="AB86" s="75">
        <f>-STOA!N86</f>
        <v>0</v>
      </c>
      <c r="AC86">
        <f t="shared" si="3"/>
        <v>13.04869424085329</v>
      </c>
      <c r="AD86">
        <f t="shared" si="4"/>
        <v>1491.8303317989914</v>
      </c>
      <c r="AE86">
        <f>'IDT-1'!B86</f>
        <v>212</v>
      </c>
      <c r="AF86" s="24"/>
      <c r="AG86">
        <f t="shared" si="5"/>
        <v>1703.8303317989914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-24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10.68032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1137.1321116844745</v>
      </c>
      <c r="P87" s="36">
        <v>118.25548315636698</v>
      </c>
      <c r="Q87" s="36">
        <v>36.93</v>
      </c>
      <c r="R87" s="38">
        <v>0</v>
      </c>
      <c r="S87" s="38">
        <v>7.65</v>
      </c>
      <c r="T87" s="37">
        <f>SUMPRODUCT(LTA!J87:AN87,LTA!J$101:AN$101,LTA!J$103:AN$103)</f>
        <v>44.010000000000005</v>
      </c>
      <c r="U87" s="37">
        <f>SUMPRODUCT(LTA!J87:AN87,LTA!J$102:AN$102,LTA!J$103:AN$103)</f>
        <v>92.210000000000008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41.66</v>
      </c>
      <c r="AB87" s="75">
        <f>-STOA!N87</f>
        <v>0</v>
      </c>
      <c r="AC87">
        <f t="shared" si="3"/>
        <v>13.672305713384329</v>
      </c>
      <c r="AD87">
        <f t="shared" si="4"/>
        <v>1613.6494891274576</v>
      </c>
      <c r="AE87">
        <f>'IDT-1'!B87</f>
        <v>79</v>
      </c>
      <c r="AF87" s="24"/>
      <c r="AG87">
        <f t="shared" si="5"/>
        <v>1692.6494891274576</v>
      </c>
      <c r="AI87" s="34">
        <f>PXIL!H87</f>
        <v>0</v>
      </c>
      <c r="AJ87" s="34">
        <f>PXIL!N87</f>
        <v>0</v>
      </c>
      <c r="AK87" s="34">
        <f>RTM_IEX!H87</f>
        <v>54.96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10.68032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1198.3270976868976</v>
      </c>
      <c r="P88" s="36">
        <v>118.25548315636698</v>
      </c>
      <c r="Q88" s="36">
        <v>36.93</v>
      </c>
      <c r="R88" s="38">
        <v>0</v>
      </c>
      <c r="S88" s="38">
        <v>7.65</v>
      </c>
      <c r="T88" s="37">
        <f>SUMPRODUCT(LTA!J88:AN88,LTA!J$101:AN$101,LTA!J$103:AN$103)</f>
        <v>44.010000000000005</v>
      </c>
      <c r="U88" s="37">
        <f>SUMPRODUCT(LTA!J88:AN88,LTA!J$102:AN$102,LTA!J$103:AN$103)</f>
        <v>92.33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41.66</v>
      </c>
      <c r="AB88" s="75">
        <f>-STOA!N88</f>
        <v>0</v>
      </c>
      <c r="AC88">
        <f t="shared" si="3"/>
        <v>13.725687595804683</v>
      </c>
      <c r="AD88">
        <f t="shared" si="4"/>
        <v>1619.9510932474602</v>
      </c>
      <c r="AE88">
        <f>'IDT-1'!B88</f>
        <v>72</v>
      </c>
      <c r="AF88" s="24"/>
      <c r="AG88">
        <f t="shared" si="5"/>
        <v>1691.9510932474602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10.68032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1210.7551513640967</v>
      </c>
      <c r="P89" s="36">
        <v>118.25548315636698</v>
      </c>
      <c r="Q89" s="36">
        <v>36.93</v>
      </c>
      <c r="R89" s="38">
        <v>0</v>
      </c>
      <c r="S89" s="38">
        <v>7.65</v>
      </c>
      <c r="T89" s="37">
        <f>SUMPRODUCT(LTA!J89:AN89,LTA!J$101:AN$101,LTA!J$103:AN$103)</f>
        <v>38.67</v>
      </c>
      <c r="U89" s="37">
        <f>SUMPRODUCT(LTA!J89:AN89,LTA!J$102:AN$102,LTA!J$103:AN$103)</f>
        <v>83.960000000000008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41.66</v>
      </c>
      <c r="AB89" s="75">
        <f>-STOA!N89</f>
        <v>0</v>
      </c>
      <c r="AC89">
        <f t="shared" si="3"/>
        <v>13.714919246693157</v>
      </c>
      <c r="AD89">
        <f t="shared" si="4"/>
        <v>1618.679915273771</v>
      </c>
      <c r="AE89">
        <f>'IDT-1'!B89</f>
        <v>54</v>
      </c>
      <c r="AF89" s="24"/>
      <c r="AG89">
        <f t="shared" si="5"/>
        <v>1672.679915273771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10.68032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1243.8089221209798</v>
      </c>
      <c r="P90" s="36">
        <v>118.25548315636698</v>
      </c>
      <c r="Q90" s="36">
        <v>36.93</v>
      </c>
      <c r="R90" s="38">
        <v>0</v>
      </c>
      <c r="S90" s="38">
        <v>7.65</v>
      </c>
      <c r="T90" s="37">
        <f>SUMPRODUCT(LTA!J90:AN90,LTA!J$101:AN$101,LTA!J$103:AN$103)</f>
        <v>39.67</v>
      </c>
      <c r="U90" s="37">
        <f>SUMPRODUCT(LTA!J90:AN90,LTA!J$102:AN$102,LTA!J$103:AN$103)</f>
        <v>84.03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41.66</v>
      </c>
      <c r="AB90" s="75">
        <f>-STOA!N90</f>
        <v>0</v>
      </c>
      <c r="AC90">
        <f t="shared" si="3"/>
        <v>14.187870921050973</v>
      </c>
      <c r="AD90">
        <f t="shared" si="4"/>
        <v>1674.5107343562963</v>
      </c>
      <c r="AE90">
        <f>'IDT-1'!B90</f>
        <v>0</v>
      </c>
      <c r="AF90" s="24"/>
      <c r="AG90">
        <f t="shared" si="5"/>
        <v>1674.5107343562963</v>
      </c>
      <c r="AI90" s="34">
        <f>PXIL!H90</f>
        <v>0</v>
      </c>
      <c r="AJ90" s="34">
        <f>PXIL!N90</f>
        <v>0</v>
      </c>
      <c r="AK90" s="34">
        <f>RTM_IEX!H90</f>
        <v>22.18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10.68032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1251.824779604425</v>
      </c>
      <c r="P91" s="36">
        <v>118.25548315636698</v>
      </c>
      <c r="Q91" s="36">
        <v>38.200000000000003</v>
      </c>
      <c r="R91" s="38">
        <v>0</v>
      </c>
      <c r="S91" s="38">
        <v>7.65</v>
      </c>
      <c r="T91" s="37">
        <f>SUMPRODUCT(LTA!J91:AN91,LTA!J$101:AN$101,LTA!J$103:AN$103)</f>
        <v>40.67</v>
      </c>
      <c r="U91" s="37">
        <f>SUMPRODUCT(LTA!J91:AN91,LTA!J$102:AN$102,LTA!J$103:AN$103)</f>
        <v>84.35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41.66</v>
      </c>
      <c r="AB91" s="75">
        <f>-STOA!N91</f>
        <v>0</v>
      </c>
      <c r="AC91">
        <f t="shared" si="3"/>
        <v>14.349872123911913</v>
      </c>
      <c r="AD91">
        <f t="shared" si="4"/>
        <v>1693.6345906368804</v>
      </c>
      <c r="AE91">
        <f>'IDT-1'!B91</f>
        <v>0</v>
      </c>
      <c r="AF91" s="24"/>
      <c r="AG91">
        <f t="shared" si="5"/>
        <v>1693.6345906368804</v>
      </c>
      <c r="AI91" s="34">
        <f>PXIL!H91</f>
        <v>0</v>
      </c>
      <c r="AJ91" s="34">
        <f>PXIL!N91</f>
        <v>0</v>
      </c>
      <c r="AK91" s="34">
        <f>RTM_IEX!H91</f>
        <v>30.86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10.68032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1236.2459429005905</v>
      </c>
      <c r="P92" s="36">
        <v>118.25548315636698</v>
      </c>
      <c r="Q92" s="36">
        <v>38.200000000000003</v>
      </c>
      <c r="R92" s="38">
        <v>0</v>
      </c>
      <c r="S92" s="38">
        <v>7.65</v>
      </c>
      <c r="T92" s="37">
        <f>SUMPRODUCT(LTA!J92:AN92,LTA!J$101:AN$101,LTA!J$103:AN$103)</f>
        <v>42</v>
      </c>
      <c r="U92" s="37">
        <f>SUMPRODUCT(LTA!J92:AN92,LTA!J$102:AN$102,LTA!J$103:AN$103)</f>
        <v>85.5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41.66</v>
      </c>
      <c r="AB92" s="75">
        <f>-STOA!N92</f>
        <v>0</v>
      </c>
      <c r="AC92">
        <f t="shared" si="3"/>
        <v>14.312669895599704</v>
      </c>
      <c r="AD92">
        <f t="shared" si="4"/>
        <v>1689.2429561613581</v>
      </c>
      <c r="AE92">
        <f>'IDT-1'!B92</f>
        <v>0</v>
      </c>
      <c r="AF92" s="24"/>
      <c r="AG92">
        <f t="shared" si="5"/>
        <v>1689.2429561613581</v>
      </c>
      <c r="AI92" s="34">
        <f>PXIL!H92</f>
        <v>0</v>
      </c>
      <c r="AJ92" s="34">
        <f>PXIL!N92</f>
        <v>0</v>
      </c>
      <c r="AK92" s="34">
        <f>RTM_IEX!H92</f>
        <v>39.53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10.68032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1222.2037008905479</v>
      </c>
      <c r="P93" s="36">
        <v>118.25548315636698</v>
      </c>
      <c r="Q93" s="36">
        <v>38.209999999999994</v>
      </c>
      <c r="R93" s="38">
        <v>0</v>
      </c>
      <c r="S93" s="38">
        <v>7.65</v>
      </c>
      <c r="T93" s="37">
        <f>SUMPRODUCT(LTA!J93:AN93,LTA!J$101:AN$101,LTA!J$103:AN$103)</f>
        <v>43.989999999999995</v>
      </c>
      <c r="U93" s="37">
        <f>SUMPRODUCT(LTA!J93:AN93,LTA!J$102:AN$102,LTA!J$103:AN$103)</f>
        <v>90.84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41.66</v>
      </c>
      <c r="AB93" s="75">
        <f>-STOA!N93</f>
        <v>0</v>
      </c>
      <c r="AC93">
        <f t="shared" si="3"/>
        <v>14.515679062715344</v>
      </c>
      <c r="AD93">
        <f t="shared" si="4"/>
        <v>1713.2077049841998</v>
      </c>
      <c r="AE93">
        <f>'IDT-1'!B93</f>
        <v>0</v>
      </c>
      <c r="AF93" s="24"/>
      <c r="AG93">
        <f t="shared" si="5"/>
        <v>1713.2077049841998</v>
      </c>
      <c r="AI93" s="34">
        <f>PXIL!H93</f>
        <v>0</v>
      </c>
      <c r="AJ93" s="34">
        <f>PXIL!N93</f>
        <v>0</v>
      </c>
      <c r="AK93" s="34">
        <f>RTM_IEX!H93</f>
        <v>70.400000000000006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10.68032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1168.1208990572397</v>
      </c>
      <c r="P94" s="36">
        <v>118.25548315636698</v>
      </c>
      <c r="Q94" s="36">
        <v>38.209999999999994</v>
      </c>
      <c r="R94" s="38">
        <v>0</v>
      </c>
      <c r="S94" s="38">
        <v>7.65</v>
      </c>
      <c r="T94" s="37">
        <f>SUMPRODUCT(LTA!J94:AN94,LTA!J$101:AN$101,LTA!J$103:AN$103)</f>
        <v>45.67</v>
      </c>
      <c r="U94" s="37">
        <f>SUMPRODUCT(LTA!J94:AN94,LTA!J$102:AN$102,LTA!J$103:AN$103)</f>
        <v>90.94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41.66</v>
      </c>
      <c r="AB94" s="75">
        <f>-STOA!N94</f>
        <v>0</v>
      </c>
      <c r="AC94">
        <f t="shared" si="3"/>
        <v>13.784771527315558</v>
      </c>
      <c r="AD94">
        <f t="shared" si="4"/>
        <v>1626.9258106862917</v>
      </c>
      <c r="AE94">
        <f>'IDT-1'!B94</f>
        <v>76</v>
      </c>
      <c r="AF94" s="24"/>
      <c r="AG94">
        <f t="shared" si="5"/>
        <v>1702.9258106862917</v>
      </c>
      <c r="AI94" s="34">
        <f>PXIL!H94</f>
        <v>0</v>
      </c>
      <c r="AJ94" s="34">
        <f>PXIL!N94</f>
        <v>0</v>
      </c>
      <c r="AK94" s="34">
        <f>RTM_IEX!H94</f>
        <v>35.69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10.68032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1135.9973413406108</v>
      </c>
      <c r="P95" s="36">
        <v>118.25548315636698</v>
      </c>
      <c r="Q95" s="36">
        <v>38.209999999999994</v>
      </c>
      <c r="R95" s="38">
        <v>0</v>
      </c>
      <c r="S95" s="38">
        <v>7.65</v>
      </c>
      <c r="T95" s="37">
        <f>SUMPRODUCT(LTA!J95:AN95,LTA!J$101:AN$101,LTA!J$103:AN$103)</f>
        <v>49.989999999999995</v>
      </c>
      <c r="U95" s="37">
        <f>SUMPRODUCT(LTA!J95:AN95,LTA!J$102:AN$102,LTA!J$103:AN$103)</f>
        <v>90.34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41.61</v>
      </c>
      <c r="AB95" s="75">
        <f>-STOA!N95</f>
        <v>0</v>
      </c>
      <c r="AC95">
        <f t="shared" si="3"/>
        <v>13.780625642495872</v>
      </c>
      <c r="AD95">
        <f t="shared" si="4"/>
        <v>1626.4363988544821</v>
      </c>
      <c r="AE95">
        <f>'IDT-1'!B95</f>
        <v>75</v>
      </c>
      <c r="AF95" s="24"/>
      <c r="AG95">
        <f t="shared" si="5"/>
        <v>1701.4363988544821</v>
      </c>
      <c r="AI95" s="34">
        <f>PXIL!H95</f>
        <v>0</v>
      </c>
      <c r="AJ95" s="34">
        <f>PXIL!N95</f>
        <v>0</v>
      </c>
      <c r="AK95" s="34">
        <f>RTM_IEX!H95</f>
        <v>63.65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10.68032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1112.0864639556187</v>
      </c>
      <c r="P96" s="36">
        <v>118.25548315636698</v>
      </c>
      <c r="Q96" s="36">
        <v>38.209999999999994</v>
      </c>
      <c r="R96" s="38">
        <v>0</v>
      </c>
      <c r="S96" s="38">
        <v>7.65</v>
      </c>
      <c r="T96" s="37">
        <f>SUMPRODUCT(LTA!J96:AN96,LTA!J$101:AN$101,LTA!J$103:AN$103)</f>
        <v>50.989999999999995</v>
      </c>
      <c r="U96" s="37">
        <f>SUMPRODUCT(LTA!J96:AN96,LTA!J$102:AN$102,LTA!J$103:AN$103)</f>
        <v>88.6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41.61</v>
      </c>
      <c r="AB96" s="75">
        <f>-STOA!N96</f>
        <v>0</v>
      </c>
      <c r="AC96">
        <f t="shared" si="3"/>
        <v>13.581622272461937</v>
      </c>
      <c r="AD96">
        <f t="shared" si="4"/>
        <v>1602.9445248395236</v>
      </c>
      <c r="AE96">
        <f>'IDT-1'!B96</f>
        <v>89</v>
      </c>
      <c r="AF96" s="24"/>
      <c r="AG96">
        <f t="shared" si="5"/>
        <v>1691.9445248395236</v>
      </c>
      <c r="AI96" s="34">
        <f>PXIL!H96</f>
        <v>0</v>
      </c>
      <c r="AJ96" s="34">
        <f>PXIL!N96</f>
        <v>0</v>
      </c>
      <c r="AK96" s="34">
        <f>RTM_IEX!H96</f>
        <v>64.61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10.68032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1100.8971987537579</v>
      </c>
      <c r="P97" s="36">
        <v>118.25548315636698</v>
      </c>
      <c r="Q97" s="36">
        <v>38.209999999999994</v>
      </c>
      <c r="R97" s="38">
        <v>0</v>
      </c>
      <c r="S97" s="38">
        <v>7.65</v>
      </c>
      <c r="T97" s="37">
        <f>SUMPRODUCT(LTA!J97:AN97,LTA!J$101:AN$101,LTA!J$103:AN$103)</f>
        <v>50.989999999999995</v>
      </c>
      <c r="U97" s="37">
        <f>SUMPRODUCT(LTA!J97:AN97,LTA!J$102:AN$102,LTA!J$103:AN$103)</f>
        <v>88.89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41.61</v>
      </c>
      <c r="AB97" s="75">
        <f>-STOA!N97</f>
        <v>0</v>
      </c>
      <c r="AC97">
        <f t="shared" si="3"/>
        <v>13.603468444766309</v>
      </c>
      <c r="AD97">
        <f t="shared" si="4"/>
        <v>1605.5234134653588</v>
      </c>
      <c r="AE97">
        <f>'IDT-1'!B97</f>
        <v>84</v>
      </c>
      <c r="AF97" s="24"/>
      <c r="AG97">
        <f t="shared" si="5"/>
        <v>1689.5234134653588</v>
      </c>
      <c r="AI97" s="34">
        <f>PXIL!H97</f>
        <v>0</v>
      </c>
      <c r="AJ97" s="34">
        <f>PXIL!N97</f>
        <v>0</v>
      </c>
      <c r="AK97" s="34">
        <f>RTM_IEX!H97</f>
        <v>78.11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10.68032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1100.0168494287332</v>
      </c>
      <c r="P98" s="36">
        <v>118.25548315636698</v>
      </c>
      <c r="Q98" s="36">
        <v>38.209999999999994</v>
      </c>
      <c r="R98" s="38">
        <v>0</v>
      </c>
      <c r="S98" s="38">
        <v>7.65</v>
      </c>
      <c r="T98" s="37">
        <f>SUMPRODUCT(LTA!J98:AN98,LTA!J$101:AN$101,LTA!J$103:AN$103)</f>
        <v>50.989999999999995</v>
      </c>
      <c r="U98" s="37">
        <f>SUMPRODUCT(LTA!J98:AN98,LTA!J$102:AN$102,LTA!J$103:AN$103)</f>
        <v>86.12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41.61</v>
      </c>
      <c r="AB98" s="75">
        <f>-STOA!N98</f>
        <v>0</v>
      </c>
      <c r="AC98">
        <f t="shared" si="3"/>
        <v>13.378345510436102</v>
      </c>
      <c r="AD98">
        <f t="shared" si="4"/>
        <v>1578.9481870746645</v>
      </c>
      <c r="AE98">
        <f>'IDT-1'!B98</f>
        <v>94</v>
      </c>
      <c r="AF98" s="24"/>
      <c r="AG98">
        <f t="shared" si="5"/>
        <v>1672.9481870746645</v>
      </c>
      <c r="AI98" s="34">
        <f>PXIL!H98</f>
        <v>0</v>
      </c>
      <c r="AJ98" s="34">
        <f>PXIL!N98</f>
        <v>0</v>
      </c>
      <c r="AK98" s="34">
        <f>RTM_IEX!H98</f>
        <v>54.96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0.26144880999999975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2.0499367923359415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23.217864079324201</v>
      </c>
      <c r="P99" s="36">
        <f t="shared" si="6"/>
        <v>2.6728861715325096</v>
      </c>
      <c r="Q99" s="36">
        <f t="shared" si="6"/>
        <v>0.70914942630405242</v>
      </c>
      <c r="R99" s="38">
        <f t="shared" si="6"/>
        <v>0.50083130070710824</v>
      </c>
      <c r="S99" s="38">
        <f t="shared" si="6"/>
        <v>0.18359999999999968</v>
      </c>
      <c r="T99" s="37">
        <f t="shared" si="6"/>
        <v>4.9910675000000007</v>
      </c>
      <c r="U99" s="37">
        <f t="shared" si="6"/>
        <v>2.2880750000000001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0.22058500000000003</v>
      </c>
      <c r="Z99" s="34">
        <f t="shared" si="6"/>
        <v>0</v>
      </c>
      <c r="AA99" s="75">
        <f t="shared" si="6"/>
        <v>0.9998900000000005</v>
      </c>
      <c r="AB99" s="75">
        <f t="shared" si="6"/>
        <v>0</v>
      </c>
      <c r="AC99">
        <f t="shared" si="6"/>
        <v>0.32604713920916989</v>
      </c>
      <c r="AD99">
        <f t="shared" si="6"/>
        <v>38.101236250994646</v>
      </c>
      <c r="AE99">
        <f t="shared" si="6"/>
        <v>0.57878724999999998</v>
      </c>
      <c r="AG99">
        <f t="shared" si="6"/>
        <v>38.680023500994643</v>
      </c>
      <c r="AI99">
        <f t="shared" si="6"/>
        <v>0</v>
      </c>
      <c r="AJ99">
        <f t="shared" si="6"/>
        <v>0</v>
      </c>
      <c r="AK99">
        <f t="shared" si="6"/>
        <v>0.52505749999999995</v>
      </c>
      <c r="AL99">
        <f t="shared" si="6"/>
        <v>-0.188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45392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3.7327999999999997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54.07507019400353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610.68438944630748</v>
      </c>
      <c r="P3" s="36">
        <v>68.387387900084036</v>
      </c>
      <c r="Q3" s="36">
        <v>22.090000000000003</v>
      </c>
      <c r="R3" s="38">
        <v>0</v>
      </c>
      <c r="S3" s="38">
        <v>0</v>
      </c>
      <c r="T3" s="37">
        <f>SUMPRODUCT(LTA!J3:AN3,LTA!J$101:AN$101,LTA!J$104:AN$104)</f>
        <v>46</v>
      </c>
      <c r="U3" s="37">
        <f>SUMPRODUCT(LTA!J3:AN3,LTA!J$102:AN$102,LTA!J$104:AN$104)</f>
        <v>127.11999999999999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-35</v>
      </c>
      <c r="AA3" s="75">
        <f>STOA!I3</f>
        <v>0</v>
      </c>
      <c r="AB3" s="75">
        <f>-STOA!O3</f>
        <v>0</v>
      </c>
      <c r="AC3">
        <f>SUMIF(B3:AB3,"&gt;0")*$AC$2-SUMIF(B3:AB3,"&lt;0")*($AC$2/(1-$AC$2))+SUMIF(AI3:AR3,"&gt;0")*$AC$2-SUMIF(AI3:AR3,"&lt;0")*($AC$2/(1-$AC$2))</f>
        <v>8.5673142979113219</v>
      </c>
      <c r="AD3">
        <f>SUM(B3:AB3,AI3:AV3)-AC3</f>
        <v>836.43137324248369</v>
      </c>
      <c r="AE3">
        <f>'IDT-1'!C3</f>
        <v>0</v>
      </c>
      <c r="AF3" s="24"/>
      <c r="AG3">
        <f>SUM(AD3:AF3)</f>
        <v>836.43137324248369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-52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3.7327999999999997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54.720000000000013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610.68438944630748</v>
      </c>
      <c r="P4" s="36">
        <v>68.387387900084036</v>
      </c>
      <c r="Q4" s="36">
        <v>22.090000000000003</v>
      </c>
      <c r="R4" s="38">
        <v>0</v>
      </c>
      <c r="S4" s="38">
        <v>0</v>
      </c>
      <c r="T4" s="37">
        <f>SUMPRODUCT(LTA!J4:AN4,LTA!J$101:AN$101,LTA!J$104:AN$104)</f>
        <v>46.33</v>
      </c>
      <c r="U4" s="37">
        <f>SUMPRODUCT(LTA!J4:AN4,LTA!J$102:AN$102,LTA!J$104:AN$104)</f>
        <v>127.11999999999999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-50</v>
      </c>
      <c r="AA4" s="75">
        <f>STOA!I4</f>
        <v>0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8.7110422318799188</v>
      </c>
      <c r="AD4">
        <f t="shared" ref="AD4:AD67" si="1">SUM(B4:AB4,AI4:AV4)-AC4</f>
        <v>821.26257511451172</v>
      </c>
      <c r="AE4">
        <f>'IDT-1'!C4</f>
        <v>0</v>
      </c>
      <c r="AF4" s="24"/>
      <c r="AG4">
        <f t="shared" ref="AG4:AG67" si="2">SUM(AD4:AF4)</f>
        <v>821.26257511451172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-53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5.8324999999999996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626.08069294016377</v>
      </c>
      <c r="P5" s="36">
        <v>68.387387900084036</v>
      </c>
      <c r="Q5" s="36">
        <v>22.090000000000003</v>
      </c>
      <c r="R5" s="38">
        <v>0</v>
      </c>
      <c r="S5" s="38">
        <v>0</v>
      </c>
      <c r="T5" s="37">
        <f>SUMPRODUCT(LTA!J5:AN5,LTA!J$101:AN$101,LTA!J$104:AN$104)</f>
        <v>46.33</v>
      </c>
      <c r="U5" s="37">
        <f>SUMPRODUCT(LTA!J5:AN5,LTA!J$102:AN$102,LTA!J$104:AN$104)</f>
        <v>127.11999999999999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-60</v>
      </c>
      <c r="AA5" s="75">
        <f>STOA!I5</f>
        <v>0</v>
      </c>
      <c r="AB5" s="75">
        <f>-STOA!O5</f>
        <v>0</v>
      </c>
      <c r="AC5">
        <f t="shared" si="0"/>
        <v>9.6820629605425506</v>
      </c>
      <c r="AD5">
        <f t="shared" si="1"/>
        <v>741.0675578797053</v>
      </c>
      <c r="AE5">
        <f>'IDT-1'!C5</f>
        <v>0</v>
      </c>
      <c r="AF5" s="24"/>
      <c r="AG5">
        <f t="shared" si="2"/>
        <v>741.0675578797053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-140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5.8324999999999996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625.6404381304269</v>
      </c>
      <c r="P6" s="36">
        <v>68.387387900084036</v>
      </c>
      <c r="Q6" s="36">
        <v>22.090000000000003</v>
      </c>
      <c r="R6" s="38">
        <v>0</v>
      </c>
      <c r="S6" s="38">
        <v>0</v>
      </c>
      <c r="T6" s="37">
        <f>SUMPRODUCT(LTA!J6:AN6,LTA!J$101:AN$101,LTA!J$104:AN$104)</f>
        <v>52.33</v>
      </c>
      <c r="U6" s="37">
        <f>SUMPRODUCT(LTA!J6:AN6,LTA!J$102:AN$102,LTA!J$104:AN$104)</f>
        <v>131.62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-85</v>
      </c>
      <c r="AA6" s="75">
        <f>STOA!I6</f>
        <v>0</v>
      </c>
      <c r="AB6" s="75">
        <f>-STOA!O6</f>
        <v>0</v>
      </c>
      <c r="AC6">
        <f t="shared" si="0"/>
        <v>9.7467606087652072</v>
      </c>
      <c r="AD6">
        <f t="shared" si="1"/>
        <v>738.66260542174587</v>
      </c>
      <c r="AE6">
        <f>'IDT-1'!C6</f>
        <v>0</v>
      </c>
      <c r="AF6" s="24"/>
      <c r="AG6">
        <f t="shared" si="2"/>
        <v>738.66260542174587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-120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5.8324999999999996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618.35205239764684</v>
      </c>
      <c r="P7" s="36">
        <v>68.387387900084036</v>
      </c>
      <c r="Q7" s="36">
        <v>21.497528451546152</v>
      </c>
      <c r="R7" s="38">
        <v>0</v>
      </c>
      <c r="S7" s="38">
        <v>0</v>
      </c>
      <c r="T7" s="37">
        <f>SUMPRODUCT(LTA!J7:AN7,LTA!J$101:AN$101,LTA!J$104:AN$104)</f>
        <v>51.67</v>
      </c>
      <c r="U7" s="37">
        <f>SUMPRODUCT(LTA!J7:AN7,LTA!J$102:AN$102,LTA!J$104:AN$104)</f>
        <v>131.29999999999998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-29</v>
      </c>
      <c r="AA7" s="75">
        <f>STOA!I7</f>
        <v>0</v>
      </c>
      <c r="AB7" s="75">
        <f>-STOA!O7</f>
        <v>0</v>
      </c>
      <c r="AC7">
        <f t="shared" si="0"/>
        <v>9.8163390889259539</v>
      </c>
      <c r="AD7">
        <f t="shared" si="1"/>
        <v>712.73216966035102</v>
      </c>
      <c r="AE7">
        <f>'IDT-1'!C7</f>
        <v>0</v>
      </c>
      <c r="AF7" s="24"/>
      <c r="AG7">
        <f t="shared" si="2"/>
        <v>712.73216966035102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-193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5.8324999999999996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617.99259378478371</v>
      </c>
      <c r="P8" s="36">
        <v>68.387088176438027</v>
      </c>
      <c r="Q8" s="36">
        <v>21.553169117647062</v>
      </c>
      <c r="R8" s="38">
        <v>0</v>
      </c>
      <c r="S8" s="38">
        <v>0</v>
      </c>
      <c r="T8" s="37">
        <f>SUMPRODUCT(LTA!J8:AN8,LTA!J$101:AN$101,LTA!J$104:AN$104)</f>
        <v>50.67</v>
      </c>
      <c r="U8" s="37">
        <f>SUMPRODUCT(LTA!J8:AN8,LTA!J$102:AN$102,LTA!J$104:AN$104)</f>
        <v>130.95999999999998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-26</v>
      </c>
      <c r="AA8" s="75">
        <f>STOA!I8</f>
        <v>0</v>
      </c>
      <c r="AB8" s="75">
        <f>-STOA!O8</f>
        <v>0</v>
      </c>
      <c r="AC8">
        <f t="shared" si="0"/>
        <v>10.005836285891862</v>
      </c>
      <c r="AD8">
        <f t="shared" si="1"/>
        <v>686.89855479297682</v>
      </c>
      <c r="AE8">
        <f>'IDT-1'!C8</f>
        <v>0</v>
      </c>
      <c r="AF8" s="24"/>
      <c r="AG8">
        <f t="shared" si="2"/>
        <v>686.89855479297682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-220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5.8324999999999996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617.33731659903196</v>
      </c>
      <c r="P9" s="36">
        <v>68.387088176438027</v>
      </c>
      <c r="Q9" s="36">
        <v>11.572012874043144</v>
      </c>
      <c r="R9" s="38">
        <v>0</v>
      </c>
      <c r="S9" s="38">
        <v>0</v>
      </c>
      <c r="T9" s="37">
        <f>SUMPRODUCT(LTA!J9:AN9,LTA!J$101:AN$101,LTA!J$104:AN$104)</f>
        <v>49.33</v>
      </c>
      <c r="U9" s="37">
        <f>SUMPRODUCT(LTA!J9:AN9,LTA!J$102:AN$102,LTA!J$104:AN$104)</f>
        <v>101.53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-29</v>
      </c>
      <c r="AA9" s="75">
        <f>STOA!I9</f>
        <v>0</v>
      </c>
      <c r="AB9" s="75">
        <f>-STOA!O9</f>
        <v>0</v>
      </c>
      <c r="AC9">
        <f t="shared" si="0"/>
        <v>9.1751662547665997</v>
      </c>
      <c r="AD9">
        <f t="shared" si="1"/>
        <v>703.32279139474656</v>
      </c>
      <c r="AE9">
        <f>'IDT-1'!C9</f>
        <v>0</v>
      </c>
      <c r="AF9" s="24"/>
      <c r="AG9">
        <f t="shared" si="2"/>
        <v>703.32279139474656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-160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5.8324999999999996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617.34199202154571</v>
      </c>
      <c r="P10" s="36">
        <v>68.387387900084036</v>
      </c>
      <c r="Q10" s="36">
        <v>11.569999999999999</v>
      </c>
      <c r="R10" s="38">
        <v>0</v>
      </c>
      <c r="S10" s="38">
        <v>0</v>
      </c>
      <c r="T10" s="37">
        <f>SUMPRODUCT(LTA!J10:AN10,LTA!J$101:AN$101,LTA!J$104:AN$104)</f>
        <v>48.33</v>
      </c>
      <c r="U10" s="37">
        <f>SUMPRODUCT(LTA!J10:AN10,LTA!J$102:AN$102,LTA!J$104:AN$104)</f>
        <v>83.039999999999992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-44</v>
      </c>
      <c r="AA10" s="75">
        <f>STOA!I10</f>
        <v>0</v>
      </c>
      <c r="AB10" s="75">
        <f>-STOA!O10</f>
        <v>0</v>
      </c>
      <c r="AC10">
        <f t="shared" si="0"/>
        <v>9.0961867151012701</v>
      </c>
      <c r="AD10">
        <f t="shared" si="1"/>
        <v>673.91473320652858</v>
      </c>
      <c r="AE10">
        <f>'IDT-1'!C10</f>
        <v>0</v>
      </c>
      <c r="AF10" s="24"/>
      <c r="AG10">
        <f t="shared" si="2"/>
        <v>673.91473320652858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-155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5.8324999999999996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605.54469613982428</v>
      </c>
      <c r="P11" s="36">
        <v>66.567457413490175</v>
      </c>
      <c r="Q11" s="36">
        <v>11.569999999999999</v>
      </c>
      <c r="R11" s="38">
        <v>0</v>
      </c>
      <c r="S11" s="38">
        <v>0</v>
      </c>
      <c r="T11" s="37">
        <f>SUMPRODUCT(LTA!J11:AN11,LTA!J$101:AN$101,LTA!J$104:AN$104)</f>
        <v>47.33</v>
      </c>
      <c r="U11" s="37">
        <f>SUMPRODUCT(LTA!J11:AN11,LTA!J$102:AN$102,LTA!J$104:AN$104)</f>
        <v>82.539999999999992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-51</v>
      </c>
      <c r="AA11" s="75">
        <f>STOA!I11</f>
        <v>0</v>
      </c>
      <c r="AB11" s="75">
        <f>-STOA!O11</f>
        <v>-80</v>
      </c>
      <c r="AC11">
        <f t="shared" si="0"/>
        <v>8.9014327518083096</v>
      </c>
      <c r="AD11">
        <f t="shared" si="1"/>
        <v>666.99226080150618</v>
      </c>
      <c r="AE11">
        <f>'IDT-1'!C11</f>
        <v>0</v>
      </c>
      <c r="AF11" s="24"/>
      <c r="AG11">
        <f t="shared" si="2"/>
        <v>666.99226080150618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-60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5.8324999999999996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604.69100129903245</v>
      </c>
      <c r="P12" s="36">
        <v>66.567457413490175</v>
      </c>
      <c r="Q12" s="36">
        <v>11.569999999999999</v>
      </c>
      <c r="R12" s="38">
        <v>0</v>
      </c>
      <c r="S12" s="38">
        <v>0</v>
      </c>
      <c r="T12" s="37">
        <f>SUMPRODUCT(LTA!J12:AN12,LTA!J$101:AN$101,LTA!J$104:AN$104)</f>
        <v>46.33</v>
      </c>
      <c r="U12" s="37">
        <f>SUMPRODUCT(LTA!J12:AN12,LTA!J$102:AN$102,LTA!J$104:AN$104)</f>
        <v>82.7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-46</v>
      </c>
      <c r="AA12" s="75">
        <f>STOA!I12</f>
        <v>0</v>
      </c>
      <c r="AB12" s="75">
        <f>-STOA!O12</f>
        <v>-80</v>
      </c>
      <c r="AC12">
        <f t="shared" si="0"/>
        <v>8.9295615037701044</v>
      </c>
      <c r="AD12">
        <f t="shared" si="1"/>
        <v>660.2704372087527</v>
      </c>
      <c r="AE12">
        <f>'IDT-1'!C12</f>
        <v>0</v>
      </c>
      <c r="AF12" s="24"/>
      <c r="AG12">
        <f t="shared" si="2"/>
        <v>660.2704372087527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-70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6.2291099999999995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603.09284982017812</v>
      </c>
      <c r="P13" s="36">
        <v>32.789999999999992</v>
      </c>
      <c r="Q13" s="36">
        <v>11.572012874043144</v>
      </c>
      <c r="R13" s="38">
        <v>0</v>
      </c>
      <c r="S13" s="38">
        <v>0</v>
      </c>
      <c r="T13" s="37">
        <f>SUMPRODUCT(LTA!J13:AN13,LTA!J$101:AN$101,LTA!J$104:AN$104)</f>
        <v>41.33</v>
      </c>
      <c r="U13" s="37">
        <f>SUMPRODUCT(LTA!J13:AN13,LTA!J$102:AN$102,LTA!J$104:AN$104)</f>
        <v>79.88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-41</v>
      </c>
      <c r="AA13" s="75">
        <f>STOA!I13</f>
        <v>0</v>
      </c>
      <c r="AB13" s="75">
        <f>-STOA!O13</f>
        <v>-80</v>
      </c>
      <c r="AC13">
        <f t="shared" si="0"/>
        <v>8.3328744049194778</v>
      </c>
      <c r="AD13">
        <f t="shared" si="1"/>
        <v>646.07013828930178</v>
      </c>
      <c r="AE13">
        <f>'IDT-1'!C13</f>
        <v>0</v>
      </c>
      <c r="AF13" s="24"/>
      <c r="AG13">
        <f t="shared" si="2"/>
        <v>646.07013828930178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-47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6.2291099999999995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602.11438962323757</v>
      </c>
      <c r="P14" s="36">
        <v>32.789999999999992</v>
      </c>
      <c r="Q14" s="36">
        <v>11.572012874043144</v>
      </c>
      <c r="R14" s="38">
        <v>0</v>
      </c>
      <c r="S14" s="38">
        <v>0</v>
      </c>
      <c r="T14" s="37">
        <f>SUMPRODUCT(LTA!J14:AN14,LTA!J$101:AN$101,LTA!J$104:AN$104)</f>
        <v>40.67</v>
      </c>
      <c r="U14" s="37">
        <f>SUMPRODUCT(LTA!J14:AN14,LTA!J$102:AN$102,LTA!J$104:AN$104)</f>
        <v>79.7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-91</v>
      </c>
      <c r="AA14" s="75">
        <f>STOA!I14</f>
        <v>0</v>
      </c>
      <c r="AB14" s="75">
        <f>-STOA!O14</f>
        <v>-80</v>
      </c>
      <c r="AC14">
        <f t="shared" si="0"/>
        <v>8.3853686010642878</v>
      </c>
      <c r="AD14">
        <f t="shared" si="1"/>
        <v>636.19918389621637</v>
      </c>
      <c r="AE14">
        <f>'IDT-1'!C14</f>
        <v>0</v>
      </c>
      <c r="AF14" s="24"/>
      <c r="AG14">
        <f t="shared" si="2"/>
        <v>636.19918389621637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-5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6.2291099999999995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603.46633822323759</v>
      </c>
      <c r="P15" s="36">
        <v>32.789999999999992</v>
      </c>
      <c r="Q15" s="36">
        <v>11.57</v>
      </c>
      <c r="R15" s="38">
        <v>0</v>
      </c>
      <c r="S15" s="38">
        <v>0</v>
      </c>
      <c r="T15" s="37">
        <f>SUMPRODUCT(LTA!J15:AN15,LTA!J$101:AN$101,LTA!J$104:AN$104)</f>
        <v>39</v>
      </c>
      <c r="U15" s="37">
        <f>SUMPRODUCT(LTA!J15:AN15,LTA!J$102:AN$102,LTA!J$104:AN$104)</f>
        <v>79.539999999999992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-86</v>
      </c>
      <c r="AA15" s="75">
        <f>STOA!I15</f>
        <v>0</v>
      </c>
      <c r="AB15" s="75">
        <f>-STOA!O15</f>
        <v>-80</v>
      </c>
      <c r="AC15">
        <f t="shared" si="0"/>
        <v>8.2966244839134369</v>
      </c>
      <c r="AD15">
        <f t="shared" si="1"/>
        <v>645.80786373932415</v>
      </c>
      <c r="AE15">
        <f>'IDT-1'!C15</f>
        <v>0</v>
      </c>
      <c r="AF15" s="24"/>
      <c r="AG15">
        <f t="shared" si="2"/>
        <v>645.80786373932415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6.2291099999999995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603.46633822323759</v>
      </c>
      <c r="P16" s="36">
        <v>32.789999999999992</v>
      </c>
      <c r="Q16" s="36">
        <v>11.573429164196799</v>
      </c>
      <c r="R16" s="38">
        <v>0</v>
      </c>
      <c r="S16" s="38">
        <v>0</v>
      </c>
      <c r="T16" s="37">
        <f>SUMPRODUCT(LTA!J16:AN16,LTA!J$101:AN$101,LTA!J$104:AN$104)</f>
        <v>38.18</v>
      </c>
      <c r="U16" s="37">
        <f>SUMPRODUCT(LTA!J16:AN16,LTA!J$102:AN$102,LTA!J$104:AN$104)</f>
        <v>79.539999999999992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-96</v>
      </c>
      <c r="AA16" s="75">
        <f>STOA!I16</f>
        <v>0</v>
      </c>
      <c r="AB16" s="75">
        <f>-STOA!O16</f>
        <v>-80</v>
      </c>
      <c r="AC16">
        <f t="shared" si="0"/>
        <v>8.3744768661415794</v>
      </c>
      <c r="AD16">
        <f t="shared" si="1"/>
        <v>634.91344052129273</v>
      </c>
      <c r="AE16">
        <f>'IDT-1'!C16</f>
        <v>0</v>
      </c>
      <c r="AF16" s="24"/>
      <c r="AG16">
        <f t="shared" si="2"/>
        <v>634.91344052129273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6.2291099999999995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602.11438962323757</v>
      </c>
      <c r="P17" s="36">
        <v>32.789999999999992</v>
      </c>
      <c r="Q17" s="36">
        <v>11.573429164196799</v>
      </c>
      <c r="R17" s="38">
        <v>0</v>
      </c>
      <c r="S17" s="38">
        <v>0</v>
      </c>
      <c r="T17" s="37">
        <f>SUMPRODUCT(LTA!J17:AN17,LTA!J$101:AN$101,LTA!J$104:AN$104)</f>
        <v>35.979999999999997</v>
      </c>
      <c r="U17" s="37">
        <f>SUMPRODUCT(LTA!J17:AN17,LTA!J$102:AN$102,LTA!J$104:AN$104)</f>
        <v>79.38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-106</v>
      </c>
      <c r="AA17" s="75">
        <f>STOA!I17</f>
        <v>0</v>
      </c>
      <c r="AB17" s="75">
        <f>-STOA!O17</f>
        <v>-80</v>
      </c>
      <c r="AC17">
        <f t="shared" si="0"/>
        <v>8.4280080751504709</v>
      </c>
      <c r="AD17">
        <f t="shared" si="1"/>
        <v>621.14796071228386</v>
      </c>
      <c r="AE17">
        <f>'IDT-1'!C17</f>
        <v>0</v>
      </c>
      <c r="AF17" s="24"/>
      <c r="AG17">
        <f t="shared" si="2"/>
        <v>621.14796071228386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6.2291099999999995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602.11438962323757</v>
      </c>
      <c r="P18" s="36">
        <v>32.789999999999992</v>
      </c>
      <c r="Q18" s="36">
        <v>11.573429164196799</v>
      </c>
      <c r="R18" s="38">
        <v>0</v>
      </c>
      <c r="S18" s="38">
        <v>0</v>
      </c>
      <c r="T18" s="37">
        <f>SUMPRODUCT(LTA!J18:AN18,LTA!J$101:AN$101,LTA!J$104:AN$104)</f>
        <v>35.19</v>
      </c>
      <c r="U18" s="37">
        <f>SUMPRODUCT(LTA!J18:AN18,LTA!J$102:AN$102,LTA!J$104:AN$104)</f>
        <v>79.039999999999992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-111</v>
      </c>
      <c r="AA18" s="75">
        <f>STOA!I18</f>
        <v>0</v>
      </c>
      <c r="AB18" s="75">
        <f>-STOA!O18</f>
        <v>-80</v>
      </c>
      <c r="AC18">
        <f t="shared" si="0"/>
        <v>8.4608718637749156</v>
      </c>
      <c r="AD18">
        <f t="shared" si="1"/>
        <v>614.9850969236594</v>
      </c>
      <c r="AE18">
        <f>'IDT-1'!C18</f>
        <v>0</v>
      </c>
      <c r="AF18" s="24"/>
      <c r="AG18">
        <f t="shared" si="2"/>
        <v>614.9850969236594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6.2291099999999995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601.82982459165419</v>
      </c>
      <c r="P19" s="36">
        <v>32.789999999999992</v>
      </c>
      <c r="Q19" s="36">
        <v>11.573429164196799</v>
      </c>
      <c r="R19" s="38">
        <v>0</v>
      </c>
      <c r="S19" s="38">
        <v>0</v>
      </c>
      <c r="T19" s="37">
        <f>SUMPRODUCT(LTA!J19:AN19,LTA!J$101:AN$101,LTA!J$104:AN$104)</f>
        <v>43.67</v>
      </c>
      <c r="U19" s="37">
        <f>SUMPRODUCT(LTA!J19:AN19,LTA!J$102:AN$102,LTA!J$104:AN$104)</f>
        <v>82.38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-101</v>
      </c>
      <c r="AA19" s="75">
        <f>STOA!I19</f>
        <v>0</v>
      </c>
      <c r="AB19" s="75">
        <f>-STOA!O19</f>
        <v>-80</v>
      </c>
      <c r="AC19">
        <f t="shared" si="0"/>
        <v>8.4730579402607233</v>
      </c>
      <c r="AD19">
        <f t="shared" si="1"/>
        <v>636.50834581559025</v>
      </c>
      <c r="AE19">
        <f>'IDT-1'!C19</f>
        <v>0</v>
      </c>
      <c r="AF19" s="24"/>
      <c r="AG19">
        <f t="shared" si="2"/>
        <v>636.50834581559025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6.2291099999999995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601.82982459165419</v>
      </c>
      <c r="P20" s="36">
        <v>32.789999999999992</v>
      </c>
      <c r="Q20" s="36">
        <v>11.57</v>
      </c>
      <c r="R20" s="38">
        <v>0</v>
      </c>
      <c r="S20" s="38">
        <v>0</v>
      </c>
      <c r="T20" s="37">
        <f>SUMPRODUCT(LTA!J20:AN20,LTA!J$101:AN$101,LTA!J$104:AN$104)</f>
        <v>41.67</v>
      </c>
      <c r="U20" s="37">
        <f>SUMPRODUCT(LTA!J20:AN20,LTA!J$102:AN$102,LTA!J$104:AN$104)</f>
        <v>81.88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-106</v>
      </c>
      <c r="AA20" s="75">
        <f>STOA!I20</f>
        <v>0</v>
      </c>
      <c r="AB20" s="75">
        <f>-STOA!O20</f>
        <v>-80</v>
      </c>
      <c r="AC20">
        <f t="shared" si="0"/>
        <v>8.4943849239059173</v>
      </c>
      <c r="AD20">
        <f t="shared" si="1"/>
        <v>628.98358966774822</v>
      </c>
      <c r="AE20">
        <f>'IDT-1'!C20</f>
        <v>0</v>
      </c>
      <c r="AF20" s="24"/>
      <c r="AG20">
        <f t="shared" si="2"/>
        <v>628.98358966774822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6.2291099999999995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611.7256704387205</v>
      </c>
      <c r="P21" s="36">
        <v>32.789999999999992</v>
      </c>
      <c r="Q21" s="36">
        <v>11.573000518672199</v>
      </c>
      <c r="R21" s="38">
        <v>0</v>
      </c>
      <c r="S21" s="38">
        <v>0</v>
      </c>
      <c r="T21" s="37">
        <f>SUMPRODUCT(LTA!J21:AN21,LTA!J$101:AN$101,LTA!J$104:AN$104)</f>
        <v>39.67</v>
      </c>
      <c r="U21" s="37">
        <f>SUMPRODUCT(LTA!J21:AN21,LTA!J$102:AN$102,LTA!J$104:AN$104)</f>
        <v>81.38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-111</v>
      </c>
      <c r="AA21" s="75">
        <f>STOA!I21</f>
        <v>0</v>
      </c>
      <c r="AB21" s="75">
        <f>-STOA!O21</f>
        <v>-80</v>
      </c>
      <c r="AC21">
        <f t="shared" si="0"/>
        <v>8.5988910220025652</v>
      </c>
      <c r="AD21">
        <f t="shared" si="1"/>
        <v>631.27792993539003</v>
      </c>
      <c r="AE21">
        <f>'IDT-1'!C21</f>
        <v>0</v>
      </c>
      <c r="AF21" s="24"/>
      <c r="AG21">
        <f t="shared" si="2"/>
        <v>631.27792993539003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6.2291099999999995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611.7256704387205</v>
      </c>
      <c r="P22" s="36">
        <v>32.789999999999992</v>
      </c>
      <c r="Q22" s="36">
        <v>11.57</v>
      </c>
      <c r="R22" s="38">
        <v>0</v>
      </c>
      <c r="S22" s="38">
        <v>0</v>
      </c>
      <c r="T22" s="37">
        <f>SUMPRODUCT(LTA!J22:AN22,LTA!J$101:AN$101,LTA!J$104:AN$104)</f>
        <v>38.67</v>
      </c>
      <c r="U22" s="37">
        <f>SUMPRODUCT(LTA!J22:AN22,LTA!J$102:AN$102,LTA!J$104:AN$104)</f>
        <v>81.2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-106</v>
      </c>
      <c r="AA22" s="75">
        <f>STOA!I22</f>
        <v>0</v>
      </c>
      <c r="AB22" s="75">
        <f>-STOA!O22</f>
        <v>-80</v>
      </c>
      <c r="AC22">
        <f t="shared" si="0"/>
        <v>8.5465980290212755</v>
      </c>
      <c r="AD22">
        <f t="shared" si="1"/>
        <v>635.14722240969922</v>
      </c>
      <c r="AE22">
        <f>'IDT-1'!C22</f>
        <v>0</v>
      </c>
      <c r="AF22" s="24"/>
      <c r="AG22">
        <f t="shared" si="2"/>
        <v>635.14722240969922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6.2291099999999995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610.37372183872048</v>
      </c>
      <c r="P23" s="36">
        <v>32.789999999999992</v>
      </c>
      <c r="Q23" s="36">
        <v>11.572012874043144</v>
      </c>
      <c r="R23" s="38">
        <v>0</v>
      </c>
      <c r="S23" s="38">
        <v>0</v>
      </c>
      <c r="T23" s="37">
        <f>SUMPRODUCT(LTA!J23:AN23,LTA!J$101:AN$101,LTA!J$104:AN$104)</f>
        <v>44.33</v>
      </c>
      <c r="U23" s="37">
        <f>SUMPRODUCT(LTA!J23:AN23,LTA!J$102:AN$102,LTA!J$104:AN$104)</f>
        <v>80.7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-71</v>
      </c>
      <c r="AA23" s="75">
        <f>STOA!I23</f>
        <v>0</v>
      </c>
      <c r="AB23" s="75">
        <f>-STOA!O23</f>
        <v>-80</v>
      </c>
      <c r="AC23">
        <f t="shared" si="0"/>
        <v>8.4261217298752324</v>
      </c>
      <c r="AD23">
        <f t="shared" si="1"/>
        <v>657.07776298288843</v>
      </c>
      <c r="AE23">
        <f>'IDT-1'!C23</f>
        <v>0</v>
      </c>
      <c r="AF23" s="24"/>
      <c r="AG23">
        <f t="shared" si="2"/>
        <v>657.07776298288843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-17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6.2291099999999995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610.36475613607251</v>
      </c>
      <c r="P24" s="36">
        <v>32.789999999999992</v>
      </c>
      <c r="Q24" s="36">
        <v>11.572012874043144</v>
      </c>
      <c r="R24" s="38">
        <v>0</v>
      </c>
      <c r="S24" s="38">
        <v>0</v>
      </c>
      <c r="T24" s="37">
        <f>SUMPRODUCT(LTA!J24:AN24,LTA!J$101:AN$101,LTA!J$104:AN$104)</f>
        <v>43.33</v>
      </c>
      <c r="U24" s="37">
        <f>SUMPRODUCT(LTA!J24:AN24,LTA!J$102:AN$102,LTA!J$104:AN$104)</f>
        <v>80.2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-66</v>
      </c>
      <c r="AA24" s="75">
        <f>STOA!I24</f>
        <v>0</v>
      </c>
      <c r="AB24" s="75">
        <f>-STOA!O24</f>
        <v>-80</v>
      </c>
      <c r="AC24">
        <f t="shared" si="0"/>
        <v>8.3372059984489901</v>
      </c>
      <c r="AD24">
        <f t="shared" si="1"/>
        <v>664.65771301166671</v>
      </c>
      <c r="AE24">
        <f>'IDT-1'!C24</f>
        <v>0</v>
      </c>
      <c r="AF24" s="24"/>
      <c r="AG24">
        <f t="shared" si="2"/>
        <v>664.65771301166671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-13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6.2291099999999995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624.45227386406293</v>
      </c>
      <c r="P25" s="36">
        <v>68.387088176438027</v>
      </c>
      <c r="Q25" s="36">
        <v>22.093248529411767</v>
      </c>
      <c r="R25" s="38">
        <v>0</v>
      </c>
      <c r="S25" s="38">
        <v>0</v>
      </c>
      <c r="T25" s="37">
        <f>SUMPRODUCT(LTA!J25:AN25,LTA!J$101:AN$101,LTA!J$104:AN$104)</f>
        <v>42.67</v>
      </c>
      <c r="U25" s="37">
        <f>SUMPRODUCT(LTA!J25:AN25,LTA!J$102:AN$102,LTA!J$104:AN$104)</f>
        <v>126.96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-89</v>
      </c>
      <c r="AA25" s="75">
        <f>STOA!I25</f>
        <v>0</v>
      </c>
      <c r="AB25" s="75">
        <f>-STOA!O25</f>
        <v>-80</v>
      </c>
      <c r="AC25">
        <f t="shared" si="0"/>
        <v>10.051877366865524</v>
      </c>
      <c r="AD25">
        <f t="shared" si="1"/>
        <v>672.24888320304728</v>
      </c>
      <c r="AE25">
        <f>'IDT-1'!C25</f>
        <v>0</v>
      </c>
      <c r="AF25" s="24"/>
      <c r="AG25">
        <f t="shared" si="2"/>
        <v>672.24888320304728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-87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6.2291099999999995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624.45818233269642</v>
      </c>
      <c r="P26" s="36">
        <v>68.387387900084036</v>
      </c>
      <c r="Q26" s="36">
        <v>22.090000000000003</v>
      </c>
      <c r="R26" s="38">
        <v>0</v>
      </c>
      <c r="S26" s="38">
        <v>0</v>
      </c>
      <c r="T26" s="37">
        <f>SUMPRODUCT(LTA!J26:AN26,LTA!J$101:AN$101,LTA!J$104:AN$104)</f>
        <v>41.67</v>
      </c>
      <c r="U26" s="37">
        <f>SUMPRODUCT(LTA!J26:AN26,LTA!J$102:AN$102,LTA!J$104:AN$104)</f>
        <v>126.3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-74</v>
      </c>
      <c r="AA26" s="75">
        <f>STOA!I26</f>
        <v>0</v>
      </c>
      <c r="AB26" s="75">
        <f>-STOA!O26</f>
        <v>-80</v>
      </c>
      <c r="AC26">
        <f t="shared" si="0"/>
        <v>9.9024197044353865</v>
      </c>
      <c r="AD26">
        <f t="shared" si="1"/>
        <v>686.74130052834505</v>
      </c>
      <c r="AE26">
        <f>'IDT-1'!C26</f>
        <v>0</v>
      </c>
      <c r="AF26" s="24"/>
      <c r="AG26">
        <f t="shared" si="2"/>
        <v>686.74130052834505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-86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6.2291099999999995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45.587856403987217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655.66340927572719</v>
      </c>
      <c r="P27" s="36">
        <v>68.387387900084036</v>
      </c>
      <c r="Q27" s="36">
        <v>22.090000000000003</v>
      </c>
      <c r="R27" s="38">
        <v>0.99</v>
      </c>
      <c r="S27" s="38">
        <v>0</v>
      </c>
      <c r="T27" s="37">
        <f>SUMPRODUCT(LTA!J27:AN27,LTA!J$101:AN$101,LTA!J$104:AN$104)</f>
        <v>39.33</v>
      </c>
      <c r="U27" s="37">
        <f>SUMPRODUCT(LTA!J27:AN27,LTA!J$102:AN$102,LTA!J$104:AN$104)</f>
        <v>125.11999999999999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-39</v>
      </c>
      <c r="AA27" s="75">
        <f>STOA!I27</f>
        <v>0</v>
      </c>
      <c r="AB27" s="75">
        <f>-STOA!O27</f>
        <v>-80</v>
      </c>
      <c r="AC27">
        <f t="shared" si="0"/>
        <v>10.20263002407434</v>
      </c>
      <c r="AD27">
        <f t="shared" si="1"/>
        <v>704.10417355572417</v>
      </c>
      <c r="AE27">
        <f>'IDT-1'!C27</f>
        <v>0</v>
      </c>
      <c r="AF27" s="24"/>
      <c r="AG27">
        <f t="shared" si="2"/>
        <v>704.10417355572417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-130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6.2291099999999995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45.587856403987217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658.68028743820776</v>
      </c>
      <c r="P28" s="36">
        <v>68.387387900084036</v>
      </c>
      <c r="Q28" s="36">
        <v>22.090000000000003</v>
      </c>
      <c r="R28" s="38">
        <v>3.0000000000000004</v>
      </c>
      <c r="S28" s="38">
        <v>0</v>
      </c>
      <c r="T28" s="37">
        <f>SUMPRODUCT(LTA!J28:AN28,LTA!J$101:AN$101,LTA!J$104:AN$104)</f>
        <v>35.870000000000005</v>
      </c>
      <c r="U28" s="37">
        <f>SUMPRODUCT(LTA!J28:AN28,LTA!J$102:AN$102,LTA!J$104:AN$104)</f>
        <v>124.11999999999999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-80</v>
      </c>
      <c r="AC28">
        <f t="shared" si="0"/>
        <v>9.7668915989449445</v>
      </c>
      <c r="AD28">
        <f t="shared" si="1"/>
        <v>757.10679014333402</v>
      </c>
      <c r="AE28">
        <f>'IDT-1'!C28</f>
        <v>-17.780999999999999</v>
      </c>
      <c r="AF28" s="24"/>
      <c r="AG28">
        <f t="shared" si="2"/>
        <v>739.32579014333407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-117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6.2291099999999995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45.587856403987217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662.32486891275153</v>
      </c>
      <c r="P29" s="36">
        <v>68.387387900084036</v>
      </c>
      <c r="Q29" s="36">
        <v>22.090000000000003</v>
      </c>
      <c r="R29" s="38">
        <v>7.137342761443989</v>
      </c>
      <c r="S29" s="38">
        <v>0</v>
      </c>
      <c r="T29" s="37">
        <f>SUMPRODUCT(LTA!J29:AN29,LTA!J$101:AN$101,LTA!J$104:AN$104)</f>
        <v>33.949999999999996</v>
      </c>
      <c r="U29" s="37">
        <f>SUMPRODUCT(LTA!J29:AN29,LTA!J$102:AN$102,LTA!J$104:AN$104)</f>
        <v>120.3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-80</v>
      </c>
      <c r="AC29">
        <f t="shared" si="0"/>
        <v>9.555322503955237</v>
      </c>
      <c r="AD29">
        <f t="shared" si="1"/>
        <v>786.36028347431147</v>
      </c>
      <c r="AE29">
        <f>'IDT-1'!C29</f>
        <v>-16.510999999999999</v>
      </c>
      <c r="AF29" s="24"/>
      <c r="AG29">
        <f t="shared" si="2"/>
        <v>769.84928347431151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-90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6.2291099999999995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664.56235151128863</v>
      </c>
      <c r="P30" s="36">
        <v>68.387387900084036</v>
      </c>
      <c r="Q30" s="36">
        <v>22.090000000000003</v>
      </c>
      <c r="R30" s="38">
        <v>14.580000000000002</v>
      </c>
      <c r="S30" s="38">
        <v>0</v>
      </c>
      <c r="T30" s="37">
        <f>SUMPRODUCT(LTA!J30:AN30,LTA!J$101:AN$101,LTA!J$104:AN$104)</f>
        <v>32.799999999999997</v>
      </c>
      <c r="U30" s="37">
        <f>SUMPRODUCT(LTA!J30:AN30,LTA!J$102:AN$102,LTA!J$104:AN$104)</f>
        <v>119.61999999999999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-80</v>
      </c>
      <c r="AC30">
        <f t="shared" si="0"/>
        <v>9.6586814734177722</v>
      </c>
      <c r="AD30">
        <f t="shared" si="1"/>
        <v>788.51920793795489</v>
      </c>
      <c r="AE30">
        <f>'IDT-1'!C30</f>
        <v>-11.430999999999999</v>
      </c>
      <c r="AF30" s="24"/>
      <c r="AG30">
        <f t="shared" si="2"/>
        <v>777.08820793795485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-95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6.2291099999999995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45.587856403987217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622.91153184554219</v>
      </c>
      <c r="P31" s="36">
        <v>68.387088176438027</v>
      </c>
      <c r="Q31" s="36">
        <v>11.572012874043144</v>
      </c>
      <c r="R31" s="38">
        <v>22.66</v>
      </c>
      <c r="S31" s="38">
        <v>0</v>
      </c>
      <c r="T31" s="37">
        <f>SUMPRODUCT(LTA!J31:AN31,LTA!J$101:AN$101,LTA!J$104:AN$104)</f>
        <v>11.27</v>
      </c>
      <c r="U31" s="37">
        <f>SUMPRODUCT(LTA!J31:AN31,LTA!J$102:AN$102,LTA!J$104:AN$104)</f>
        <v>114.8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-80</v>
      </c>
      <c r="AC31">
        <f t="shared" si="0"/>
        <v>8.4874210894649842</v>
      </c>
      <c r="AD31">
        <f t="shared" si="1"/>
        <v>788.83921821054548</v>
      </c>
      <c r="AE31">
        <f>'IDT-1'!C31</f>
        <v>-3.81</v>
      </c>
      <c r="AF31" s="24"/>
      <c r="AG31">
        <f t="shared" si="2"/>
        <v>785.02921821054554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-26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6.2291099999999995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45.587856403987217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622.60544419563143</v>
      </c>
      <c r="P32" s="36">
        <v>68.387088176438027</v>
      </c>
      <c r="Q32" s="36">
        <v>11.159999999999998</v>
      </c>
      <c r="R32" s="38">
        <v>25.3</v>
      </c>
      <c r="S32" s="38">
        <v>0</v>
      </c>
      <c r="T32" s="37">
        <f>SUMPRODUCT(LTA!J32:AN32,LTA!J$101:AN$101,LTA!J$104:AN$104)</f>
        <v>21.95</v>
      </c>
      <c r="U32" s="37">
        <f>SUMPRODUCT(LTA!J32:AN32,LTA!J$102:AN$102,LTA!J$104:AN$104)</f>
        <v>113.46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-136</v>
      </c>
      <c r="AA32" s="75">
        <f>STOA!I32</f>
        <v>0</v>
      </c>
      <c r="AB32" s="75">
        <f>-STOA!O32</f>
        <v>0</v>
      </c>
      <c r="AC32">
        <f t="shared" si="0"/>
        <v>8.8361557768104451</v>
      </c>
      <c r="AD32">
        <f t="shared" si="1"/>
        <v>769.75238299924627</v>
      </c>
      <c r="AE32">
        <f>'IDT-1'!C32</f>
        <v>0</v>
      </c>
      <c r="AF32" s="24"/>
      <c r="AG32">
        <f t="shared" si="2"/>
        <v>769.75238299924627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6.2291099999999995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45.587856403987217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618.4438204795556</v>
      </c>
      <c r="P33" s="36">
        <v>68.387387900084036</v>
      </c>
      <c r="Q33" s="36">
        <v>11.159999999999998</v>
      </c>
      <c r="R33" s="38">
        <v>25.3</v>
      </c>
      <c r="S33" s="38">
        <v>0</v>
      </c>
      <c r="T33" s="37">
        <f>SUMPRODUCT(LTA!J33:AN33,LTA!J$101:AN$101,LTA!J$104:AN$104)</f>
        <v>37.549999999999997</v>
      </c>
      <c r="U33" s="37">
        <f>SUMPRODUCT(LTA!J33:AN33,LTA!J$102:AN$102,LTA!J$104:AN$104)</f>
        <v>112.3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-151</v>
      </c>
      <c r="AA33" s="75">
        <f>STOA!I33</f>
        <v>0</v>
      </c>
      <c r="AB33" s="75">
        <f>-STOA!O33</f>
        <v>0</v>
      </c>
      <c r="AC33">
        <f t="shared" si="0"/>
        <v>9.0495640211473685</v>
      </c>
      <c r="AD33">
        <f t="shared" si="1"/>
        <v>764.81765076247927</v>
      </c>
      <c r="AE33">
        <f>'IDT-1'!C33</f>
        <v>0</v>
      </c>
      <c r="AF33" s="24"/>
      <c r="AG33">
        <f t="shared" si="2"/>
        <v>764.81765076247927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6.2291099999999995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45.587856403987217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616.28150802492314</v>
      </c>
      <c r="P34" s="36">
        <v>68.387387900084036</v>
      </c>
      <c r="Q34" s="36">
        <v>11.160000000000002</v>
      </c>
      <c r="R34" s="38">
        <v>25.3</v>
      </c>
      <c r="S34" s="38">
        <v>0</v>
      </c>
      <c r="T34" s="37">
        <f>SUMPRODUCT(LTA!J34:AN34,LTA!J$101:AN$101,LTA!J$104:AN$104)</f>
        <v>55.91</v>
      </c>
      <c r="U34" s="37">
        <f>SUMPRODUCT(LTA!J34:AN34,LTA!J$102:AN$102,LTA!J$104:AN$104)</f>
        <v>111.3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-181</v>
      </c>
      <c r="AA34" s="75">
        <f>STOA!I34</f>
        <v>0</v>
      </c>
      <c r="AB34" s="75">
        <f>-STOA!O34</f>
        <v>0</v>
      </c>
      <c r="AC34">
        <f t="shared" si="0"/>
        <v>9.4313593282751285</v>
      </c>
      <c r="AD34">
        <f t="shared" si="1"/>
        <v>749.6335430007191</v>
      </c>
      <c r="AE34">
        <f>'IDT-1'!C34</f>
        <v>0</v>
      </c>
      <c r="AF34" s="24"/>
      <c r="AG34">
        <f t="shared" si="2"/>
        <v>749.6335430007191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6.2291099999999995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45.587856403987217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615.90592694141401</v>
      </c>
      <c r="P35" s="36">
        <v>68.387387900084036</v>
      </c>
      <c r="Q35" s="36">
        <v>11.160000000000002</v>
      </c>
      <c r="R35" s="38">
        <v>25.3</v>
      </c>
      <c r="S35" s="38">
        <v>0</v>
      </c>
      <c r="T35" s="37">
        <f>SUMPRODUCT(LTA!J35:AN35,LTA!J$101:AN$101,LTA!J$104:AN$104)</f>
        <v>79.84</v>
      </c>
      <c r="U35" s="37">
        <f>SUMPRODUCT(LTA!J35:AN35,LTA!J$102:AN$102,LTA!J$104:AN$104)</f>
        <v>63.04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-176</v>
      </c>
      <c r="AA35" s="75">
        <f>STOA!I35</f>
        <v>0</v>
      </c>
      <c r="AB35" s="75">
        <f>-STOA!O35</f>
        <v>0</v>
      </c>
      <c r="AC35">
        <f t="shared" si="0"/>
        <v>9.1814766585492062</v>
      </c>
      <c r="AD35">
        <f t="shared" si="1"/>
        <v>730.17784458693598</v>
      </c>
      <c r="AE35">
        <f>'IDT-1'!C35</f>
        <v>0</v>
      </c>
      <c r="AF35" s="24"/>
      <c r="AG35">
        <f t="shared" si="2"/>
        <v>730.17784458693598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6.2291099999999995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45.587856403987217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612.91205220830739</v>
      </c>
      <c r="P36" s="36">
        <v>68.387387900084036</v>
      </c>
      <c r="Q36" s="36">
        <v>11.160000000000002</v>
      </c>
      <c r="R36" s="38">
        <v>25.3</v>
      </c>
      <c r="S36" s="38">
        <v>0</v>
      </c>
      <c r="T36" s="37">
        <f>SUMPRODUCT(LTA!J36:AN36,LTA!J$101:AN$101,LTA!J$104:AN$104)</f>
        <v>99.210000000000008</v>
      </c>
      <c r="U36" s="37">
        <f>SUMPRODUCT(LTA!J36:AN36,LTA!J$102:AN$102,LTA!J$104:AN$104)</f>
        <v>62.7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-194</v>
      </c>
      <c r="AA36" s="75">
        <f>STOA!I36</f>
        <v>0</v>
      </c>
      <c r="AB36" s="75">
        <f>-STOA!O36</f>
        <v>0</v>
      </c>
      <c r="AC36">
        <f t="shared" si="0"/>
        <v>9.4686609498391157</v>
      </c>
      <c r="AD36">
        <f t="shared" si="1"/>
        <v>727.92678556253952</v>
      </c>
      <c r="AE36">
        <f>'IDT-1'!C36</f>
        <v>0</v>
      </c>
      <c r="AF36" s="24"/>
      <c r="AG36">
        <f t="shared" si="2"/>
        <v>727.92678556253952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6.2291099999999995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45.587856403987217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613.18063361551287</v>
      </c>
      <c r="P37" s="36">
        <v>68.387387900084036</v>
      </c>
      <c r="Q37" s="36">
        <v>11.160000000000002</v>
      </c>
      <c r="R37" s="38">
        <v>25.3</v>
      </c>
      <c r="S37" s="38">
        <v>0</v>
      </c>
      <c r="T37" s="37">
        <f>SUMPRODUCT(LTA!J37:AN37,LTA!J$101:AN$101,LTA!J$104:AN$104)</f>
        <v>119.32</v>
      </c>
      <c r="U37" s="37">
        <f>SUMPRODUCT(LTA!J37:AN37,LTA!J$102:AN$102,LTA!J$104:AN$104)</f>
        <v>85.8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-209</v>
      </c>
      <c r="AA37" s="75">
        <f>STOA!I37</f>
        <v>0</v>
      </c>
      <c r="AB37" s="75">
        <f>-STOA!O37</f>
        <v>0</v>
      </c>
      <c r="AC37">
        <f t="shared" si="0"/>
        <v>9.9609483995329757</v>
      </c>
      <c r="AD37">
        <f t="shared" si="1"/>
        <v>755.91307952005104</v>
      </c>
      <c r="AE37">
        <f>'IDT-1'!C37</f>
        <v>0</v>
      </c>
      <c r="AF37" s="24"/>
      <c r="AG37">
        <f t="shared" si="2"/>
        <v>755.91307952005104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6.2291099999999995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45.587856403987217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607.36960105938431</v>
      </c>
      <c r="P38" s="36">
        <v>68.387387900084036</v>
      </c>
      <c r="Q38" s="36">
        <v>11.16</v>
      </c>
      <c r="R38" s="38">
        <v>25.3</v>
      </c>
      <c r="S38" s="38">
        <v>0</v>
      </c>
      <c r="T38" s="37">
        <f>SUMPRODUCT(LTA!J38:AN38,LTA!J$101:AN$101,LTA!J$104:AN$104)</f>
        <v>139.49</v>
      </c>
      <c r="U38" s="37">
        <f>SUMPRODUCT(LTA!J38:AN38,LTA!J$102:AN$102,LTA!J$104:AN$104)</f>
        <v>85.3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-219</v>
      </c>
      <c r="AA38" s="75">
        <f>STOA!I38</f>
        <v>0</v>
      </c>
      <c r="AB38" s="75">
        <f>-STOA!O38</f>
        <v>0</v>
      </c>
      <c r="AC38">
        <f t="shared" si="0"/>
        <v>10.162075303310386</v>
      </c>
      <c r="AD38">
        <f t="shared" si="1"/>
        <v>759.570920060145</v>
      </c>
      <c r="AE38">
        <f>'IDT-1'!C38</f>
        <v>0</v>
      </c>
      <c r="AF38" s="24"/>
      <c r="AG38">
        <f t="shared" si="2"/>
        <v>759.570920060145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6.2291099999999995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45.587856403987217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611.40321631654967</v>
      </c>
      <c r="P39" s="36">
        <v>68.387387900084036</v>
      </c>
      <c r="Q39" s="36">
        <v>11.16</v>
      </c>
      <c r="R39" s="38">
        <v>25.3</v>
      </c>
      <c r="S39" s="38">
        <v>0</v>
      </c>
      <c r="T39" s="37">
        <f>SUMPRODUCT(LTA!J39:AN39,LTA!J$101:AN$101,LTA!J$104:AN$104)</f>
        <v>155.1</v>
      </c>
      <c r="U39" s="37">
        <f>SUMPRODUCT(LTA!J39:AN39,LTA!J$102:AN$102,LTA!J$104:AN$104)</f>
        <v>84.48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-224</v>
      </c>
      <c r="AA39" s="75">
        <f>STOA!I39</f>
        <v>0</v>
      </c>
      <c r="AB39" s="75">
        <f>-STOA!O39</f>
        <v>0</v>
      </c>
      <c r="AC39">
        <f t="shared" si="0"/>
        <v>10.532550516972796</v>
      </c>
      <c r="AD39">
        <f t="shared" si="1"/>
        <v>752.95584010364803</v>
      </c>
      <c r="AE39">
        <f>'IDT-1'!C39</f>
        <v>0</v>
      </c>
      <c r="AF39" s="24"/>
      <c r="AG39">
        <f t="shared" si="2"/>
        <v>752.95584010364803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6.2291099999999995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45.587856403987217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605.70882199853725</v>
      </c>
      <c r="P40" s="36">
        <v>68.387088176438027</v>
      </c>
      <c r="Q40" s="36">
        <v>11.156653673163419</v>
      </c>
      <c r="R40" s="38">
        <v>25.3</v>
      </c>
      <c r="S40" s="38">
        <v>0</v>
      </c>
      <c r="T40" s="37">
        <f>SUMPRODUCT(LTA!J40:AN40,LTA!J$101:AN$101,LTA!J$104:AN$104)</f>
        <v>171.89</v>
      </c>
      <c r="U40" s="37">
        <f>SUMPRODUCT(LTA!J40:AN40,LTA!J$102:AN$102,LTA!J$104:AN$104)</f>
        <v>83.8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-209</v>
      </c>
      <c r="AA40" s="75">
        <f>STOA!I40</f>
        <v>0</v>
      </c>
      <c r="AB40" s="75">
        <f>-STOA!O40</f>
        <v>0</v>
      </c>
      <c r="AC40">
        <f t="shared" si="0"/>
        <v>10.408232034755208</v>
      </c>
      <c r="AD40">
        <f t="shared" si="1"/>
        <v>788.4921182173706</v>
      </c>
      <c r="AE40">
        <f>'IDT-1'!C40</f>
        <v>0</v>
      </c>
      <c r="AF40" s="24"/>
      <c r="AG40">
        <f t="shared" si="2"/>
        <v>788.4921182173706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6.2291099999999995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45.587856403987217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602.28475411713532</v>
      </c>
      <c r="P41" s="36">
        <v>68.387088176438027</v>
      </c>
      <c r="Q41" s="36">
        <v>11.156653673163419</v>
      </c>
      <c r="R41" s="38">
        <v>25.3</v>
      </c>
      <c r="S41" s="38">
        <v>0</v>
      </c>
      <c r="T41" s="37">
        <f>SUMPRODUCT(LTA!J41:AN41,LTA!J$101:AN$101,LTA!J$104:AN$104)</f>
        <v>187.63</v>
      </c>
      <c r="U41" s="37">
        <f>SUMPRODUCT(LTA!J41:AN41,LTA!J$102:AN$102,LTA!J$104:AN$104)</f>
        <v>85.48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-204</v>
      </c>
      <c r="AA41" s="75">
        <f>STOA!I41</f>
        <v>0</v>
      </c>
      <c r="AB41" s="75">
        <f>-STOA!O41</f>
        <v>0</v>
      </c>
      <c r="AC41">
        <f t="shared" si="0"/>
        <v>10.525797864551434</v>
      </c>
      <c r="AD41">
        <f t="shared" si="1"/>
        <v>802.37048450617237</v>
      </c>
      <c r="AE41">
        <f>'IDT-1'!C41</f>
        <v>0</v>
      </c>
      <c r="AF41" s="24"/>
      <c r="AG41">
        <f t="shared" si="2"/>
        <v>802.37048450617237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-15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6.2291099999999995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45.587856403987217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602.28475411713532</v>
      </c>
      <c r="P42" s="36">
        <v>68.387088176438027</v>
      </c>
      <c r="Q42" s="36">
        <v>11.156653673163419</v>
      </c>
      <c r="R42" s="38">
        <v>25.3</v>
      </c>
      <c r="S42" s="38">
        <v>0</v>
      </c>
      <c r="T42" s="37">
        <f>SUMPRODUCT(LTA!J42:AN42,LTA!J$101:AN$101,LTA!J$104:AN$104)</f>
        <v>201.54</v>
      </c>
      <c r="U42" s="37">
        <f>SUMPRODUCT(LTA!J42:AN42,LTA!J$102:AN$102,LTA!J$104:AN$104)</f>
        <v>85.3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-189</v>
      </c>
      <c r="AA42" s="75">
        <f>STOA!I42</f>
        <v>0</v>
      </c>
      <c r="AB42" s="75">
        <f>-STOA!O42</f>
        <v>0</v>
      </c>
      <c r="AC42">
        <f t="shared" si="0"/>
        <v>10.556418287302545</v>
      </c>
      <c r="AD42">
        <f t="shared" si="1"/>
        <v>826.06986408342129</v>
      </c>
      <c r="AE42">
        <f>'IDT-1'!C42</f>
        <v>0</v>
      </c>
      <c r="AF42" s="24"/>
      <c r="AG42">
        <f t="shared" si="2"/>
        <v>826.06986408342129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6.2291099999999995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602.19602650634147</v>
      </c>
      <c r="P43" s="36">
        <v>33.46</v>
      </c>
      <c r="Q43" s="36">
        <v>11.156653673163419</v>
      </c>
      <c r="R43" s="38">
        <v>25.3</v>
      </c>
      <c r="S43" s="38">
        <v>0</v>
      </c>
      <c r="T43" s="37">
        <f>SUMPRODUCT(LTA!J43:AN43,LTA!J$101:AN$101,LTA!J$104:AN$104)</f>
        <v>206.31</v>
      </c>
      <c r="U43" s="37">
        <f>SUMPRODUCT(LTA!J43:AN43,LTA!J$102:AN$102,LTA!J$104:AN$104)</f>
        <v>61.04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-139</v>
      </c>
      <c r="AA43" s="75">
        <f>STOA!I43</f>
        <v>0</v>
      </c>
      <c r="AB43" s="75">
        <f>-STOA!O43</f>
        <v>0</v>
      </c>
      <c r="AC43">
        <f t="shared" si="0"/>
        <v>9.6410866083025155</v>
      </c>
      <c r="AD43">
        <f t="shared" si="1"/>
        <v>830.49152357120226</v>
      </c>
      <c r="AE43">
        <f>'IDT-1'!C43</f>
        <v>0</v>
      </c>
      <c r="AF43" s="24"/>
      <c r="AG43">
        <f t="shared" si="2"/>
        <v>830.49152357120226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-14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6.2291099999999995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602.19602650634147</v>
      </c>
      <c r="P44" s="36">
        <v>32.541635093713879</v>
      </c>
      <c r="Q44" s="36">
        <v>11.156653673163419</v>
      </c>
      <c r="R44" s="38">
        <v>25.3</v>
      </c>
      <c r="S44" s="38">
        <v>0</v>
      </c>
      <c r="T44" s="37">
        <f>SUMPRODUCT(LTA!J44:AN44,LTA!J$101:AN$101,LTA!J$104:AN$104)</f>
        <v>217.63</v>
      </c>
      <c r="U44" s="37">
        <f>SUMPRODUCT(LTA!J44:AN44,LTA!J$102:AN$102,LTA!J$104:AN$104)</f>
        <v>60.879999999999995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-134</v>
      </c>
      <c r="AA44" s="75">
        <f>STOA!I44</f>
        <v>0</v>
      </c>
      <c r="AB44" s="75">
        <f>-STOA!O44</f>
        <v>0</v>
      </c>
      <c r="AC44">
        <f t="shared" si="0"/>
        <v>9.650875923565712</v>
      </c>
      <c r="AD44">
        <f t="shared" si="1"/>
        <v>849.72336934965301</v>
      </c>
      <c r="AE44">
        <f>'IDT-1'!C44</f>
        <v>0</v>
      </c>
      <c r="AF44" s="24"/>
      <c r="AG44">
        <f t="shared" si="2"/>
        <v>849.72336934965301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6.2291099999999995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602.19602650634147</v>
      </c>
      <c r="P45" s="36">
        <v>32.541635093713879</v>
      </c>
      <c r="Q45" s="36">
        <v>11.156653673163419</v>
      </c>
      <c r="R45" s="38">
        <v>25.3</v>
      </c>
      <c r="S45" s="38">
        <v>0</v>
      </c>
      <c r="T45" s="37">
        <f>SUMPRODUCT(LTA!J45:AN45,LTA!J$101:AN$101,LTA!J$104:AN$104)</f>
        <v>224.99</v>
      </c>
      <c r="U45" s="37">
        <f>SUMPRODUCT(LTA!J45:AN45,LTA!J$102:AN$102,LTA!J$104:AN$104)</f>
        <v>60.7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-129</v>
      </c>
      <c r="AA45" s="75">
        <f>STOA!I45</f>
        <v>0</v>
      </c>
      <c r="AB45" s="75">
        <f>-STOA!O45</f>
        <v>0</v>
      </c>
      <c r="AC45">
        <f t="shared" si="0"/>
        <v>9.5841205576923745</v>
      </c>
      <c r="AD45">
        <f t="shared" si="1"/>
        <v>871.97012471552648</v>
      </c>
      <c r="AE45">
        <f>'IDT-1'!C45</f>
        <v>0</v>
      </c>
      <c r="AF45" s="24"/>
      <c r="AG45">
        <f t="shared" si="2"/>
        <v>871.97012471552648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6.2291099999999995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602.19602650634147</v>
      </c>
      <c r="P46" s="36">
        <v>32.541635093713879</v>
      </c>
      <c r="Q46" s="36">
        <v>11.156653673163419</v>
      </c>
      <c r="R46" s="38">
        <v>25.3</v>
      </c>
      <c r="S46" s="38">
        <v>0</v>
      </c>
      <c r="T46" s="37">
        <f>SUMPRODUCT(LTA!J46:AN46,LTA!J$101:AN$101,LTA!J$104:AN$104)</f>
        <v>226.68</v>
      </c>
      <c r="U46" s="37">
        <f>SUMPRODUCT(LTA!J46:AN46,LTA!J$102:AN$102,LTA!J$104:AN$104)</f>
        <v>60.54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-114</v>
      </c>
      <c r="AA46" s="75">
        <f>STOA!I46</f>
        <v>0</v>
      </c>
      <c r="AB46" s="75">
        <f>-STOA!O46</f>
        <v>0</v>
      </c>
      <c r="AC46">
        <f t="shared" si="0"/>
        <v>9.4699051918190378</v>
      </c>
      <c r="AD46">
        <f t="shared" si="1"/>
        <v>888.61434008139975</v>
      </c>
      <c r="AE46">
        <f>'IDT-1'!C46</f>
        <v>0</v>
      </c>
      <c r="AF46" s="24"/>
      <c r="AG46">
        <f t="shared" si="2"/>
        <v>888.61434008139975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6.2291099999999995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579.60564902407702</v>
      </c>
      <c r="P47" s="36">
        <v>32.538559985838823</v>
      </c>
      <c r="Q47" s="36">
        <v>11.156653673163419</v>
      </c>
      <c r="R47" s="38">
        <v>25.3</v>
      </c>
      <c r="S47" s="38">
        <v>0</v>
      </c>
      <c r="T47" s="37">
        <f>SUMPRODUCT(LTA!J47:AN47,LTA!J$101:AN$101,LTA!J$104:AN$104)</f>
        <v>227.82</v>
      </c>
      <c r="U47" s="37">
        <f>SUMPRODUCT(LTA!J47:AN47,LTA!J$102:AN$102,LTA!J$104:AN$104)</f>
        <v>60.2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-78</v>
      </c>
      <c r="AA47" s="75">
        <f>STOA!I47</f>
        <v>0</v>
      </c>
      <c r="AB47" s="75">
        <f>-STOA!O47</f>
        <v>0</v>
      </c>
      <c r="AC47">
        <f t="shared" si="0"/>
        <v>8.98187851196586</v>
      </c>
      <c r="AD47">
        <f t="shared" si="1"/>
        <v>903.30891417111332</v>
      </c>
      <c r="AE47">
        <f>'IDT-1'!C47</f>
        <v>0</v>
      </c>
      <c r="AF47" s="24"/>
      <c r="AG47">
        <f t="shared" si="2"/>
        <v>903.30891417111332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6.2291099999999995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579.60564902407702</v>
      </c>
      <c r="P48" s="36">
        <v>32.538559985838823</v>
      </c>
      <c r="Q48" s="36">
        <v>11.156653673163419</v>
      </c>
      <c r="R48" s="38">
        <v>25.3</v>
      </c>
      <c r="S48" s="38">
        <v>0</v>
      </c>
      <c r="T48" s="37">
        <f>SUMPRODUCT(LTA!J48:AN48,LTA!J$101:AN$101,LTA!J$104:AN$104)</f>
        <v>227.9</v>
      </c>
      <c r="U48" s="37">
        <f>SUMPRODUCT(LTA!J48:AN48,LTA!J$102:AN$102,LTA!J$104:AN$104)</f>
        <v>60.2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-68</v>
      </c>
      <c r="AA48" s="75">
        <f>STOA!I48</f>
        <v>0</v>
      </c>
      <c r="AB48" s="75">
        <f>-STOA!O48</f>
        <v>0</v>
      </c>
      <c r="AC48">
        <f t="shared" si="0"/>
        <v>8.8978389347169689</v>
      </c>
      <c r="AD48">
        <f t="shared" si="1"/>
        <v>913.47295374836222</v>
      </c>
      <c r="AE48">
        <f>'IDT-1'!C48</f>
        <v>0</v>
      </c>
      <c r="AF48" s="24"/>
      <c r="AG48">
        <f t="shared" si="2"/>
        <v>913.47295374836222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6.2291099999999995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580.04834938192596</v>
      </c>
      <c r="P49" s="36">
        <v>32.538559985838823</v>
      </c>
      <c r="Q49" s="36">
        <v>11.156653673163419</v>
      </c>
      <c r="R49" s="38">
        <v>25.3</v>
      </c>
      <c r="S49" s="38">
        <v>0</v>
      </c>
      <c r="T49" s="37">
        <f>SUMPRODUCT(LTA!J49:AN49,LTA!J$101:AN$101,LTA!J$104:AN$104)</f>
        <v>229.5</v>
      </c>
      <c r="U49" s="37">
        <f>SUMPRODUCT(LTA!J49:AN49,LTA!J$102:AN$102,LTA!J$104:AN$104)</f>
        <v>60.2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-63</v>
      </c>
      <c r="AA49" s="75">
        <f>STOA!I49</f>
        <v>0</v>
      </c>
      <c r="AB49" s="75">
        <f>-STOA!O49</f>
        <v>0</v>
      </c>
      <c r="AC49">
        <f t="shared" si="0"/>
        <v>8.9573534063473463</v>
      </c>
      <c r="AD49">
        <f t="shared" si="1"/>
        <v>910.45613963458084</v>
      </c>
      <c r="AE49">
        <f>'IDT-1'!C49</f>
        <v>0</v>
      </c>
      <c r="AF49" s="24"/>
      <c r="AG49">
        <f t="shared" si="2"/>
        <v>910.45613963458084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6.2291099999999995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576.82241111548092</v>
      </c>
      <c r="P50" s="36">
        <v>32.538559985838823</v>
      </c>
      <c r="Q50" s="36">
        <v>11.156653673163419</v>
      </c>
      <c r="R50" s="38">
        <v>25.3</v>
      </c>
      <c r="S50" s="38">
        <v>0</v>
      </c>
      <c r="T50" s="37">
        <f>SUMPRODUCT(LTA!J50:AN50,LTA!J$101:AN$101,LTA!J$104:AN$104)</f>
        <v>229.49</v>
      </c>
      <c r="U50" s="37">
        <f>SUMPRODUCT(LTA!J50:AN50,LTA!J$102:AN$102,LTA!J$104:AN$104)</f>
        <v>60.2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-53</v>
      </c>
      <c r="AA50" s="75">
        <f>STOA!I50</f>
        <v>0</v>
      </c>
      <c r="AB50" s="75">
        <f>-STOA!O50</f>
        <v>0</v>
      </c>
      <c r="AC50">
        <f t="shared" si="0"/>
        <v>8.8878157362847627</v>
      </c>
      <c r="AD50">
        <f t="shared" si="1"/>
        <v>912.28973903819838</v>
      </c>
      <c r="AE50">
        <f>'IDT-1'!C50</f>
        <v>0</v>
      </c>
      <c r="AF50" s="24"/>
      <c r="AG50">
        <f t="shared" si="2"/>
        <v>912.28973903819838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-15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6.2291099999999995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576.82241111548092</v>
      </c>
      <c r="P51" s="36">
        <v>33.75</v>
      </c>
      <c r="Q51" s="36">
        <v>11.156653673163419</v>
      </c>
      <c r="R51" s="38">
        <v>25.3</v>
      </c>
      <c r="S51" s="38">
        <v>0</v>
      </c>
      <c r="T51" s="37">
        <f>SUMPRODUCT(LTA!J51:AN51,LTA!J$101:AN$101,LTA!J$104:AN$104)</f>
        <v>229.18</v>
      </c>
      <c r="U51" s="37">
        <f>SUMPRODUCT(LTA!J51:AN51,LTA!J$102:AN$102,LTA!J$104:AN$104)</f>
        <v>60.2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-48</v>
      </c>
      <c r="AA51" s="75">
        <f>STOA!I51</f>
        <v>0</v>
      </c>
      <c r="AB51" s="75">
        <f>-STOA!O51</f>
        <v>0</v>
      </c>
      <c r="AC51">
        <f t="shared" si="0"/>
        <v>9.1155016707622742</v>
      </c>
      <c r="AD51">
        <f t="shared" si="1"/>
        <v>888.95574255077884</v>
      </c>
      <c r="AE51">
        <f>'IDT-1'!C51</f>
        <v>0</v>
      </c>
      <c r="AF51" s="24"/>
      <c r="AG51">
        <f t="shared" si="2"/>
        <v>888.95574255077884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-45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6.2291099999999995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576.82241111548092</v>
      </c>
      <c r="P52" s="36">
        <v>32.54</v>
      </c>
      <c r="Q52" s="36">
        <v>11.156653673163419</v>
      </c>
      <c r="R52" s="38">
        <v>25.3</v>
      </c>
      <c r="S52" s="38">
        <v>0</v>
      </c>
      <c r="T52" s="37">
        <f>SUMPRODUCT(LTA!J52:AN52,LTA!J$101:AN$101,LTA!J$104:AN$104)</f>
        <v>229.36</v>
      </c>
      <c r="U52" s="37">
        <f>SUMPRODUCT(LTA!J52:AN52,LTA!J$102:AN$102,LTA!J$104:AN$104)</f>
        <v>60.2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-32</v>
      </c>
      <c r="AA52" s="75">
        <f>STOA!I52</f>
        <v>0</v>
      </c>
      <c r="AB52" s="75">
        <f>-STOA!O52</f>
        <v>0</v>
      </c>
      <c r="AC52">
        <f t="shared" si="0"/>
        <v>9.0814361975876068</v>
      </c>
      <c r="AD52">
        <f t="shared" si="1"/>
        <v>890.95980802395343</v>
      </c>
      <c r="AE52">
        <f>'IDT-1'!C52</f>
        <v>0</v>
      </c>
      <c r="AF52" s="24"/>
      <c r="AG52">
        <f t="shared" si="2"/>
        <v>890.95980802395343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-58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6.2291099999999995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579.66806041548091</v>
      </c>
      <c r="P53" s="36">
        <v>33.75</v>
      </c>
      <c r="Q53" s="36">
        <v>11.156653673163419</v>
      </c>
      <c r="R53" s="38">
        <v>25.3</v>
      </c>
      <c r="S53" s="38">
        <v>0</v>
      </c>
      <c r="T53" s="37">
        <f>SUMPRODUCT(LTA!J53:AN53,LTA!J$101:AN$101,LTA!J$104:AN$104)</f>
        <v>228.71</v>
      </c>
      <c r="U53" s="37">
        <f>SUMPRODUCT(LTA!J53:AN53,LTA!J$102:AN$102,LTA!J$104:AN$104)</f>
        <v>58.879999999999995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-27</v>
      </c>
      <c r="AA53" s="75">
        <f>STOA!I53</f>
        <v>0</v>
      </c>
      <c r="AB53" s="75">
        <f>-STOA!O53</f>
        <v>0</v>
      </c>
      <c r="AC53">
        <f t="shared" si="0"/>
        <v>9.0904844939827179</v>
      </c>
      <c r="AD53">
        <f t="shared" si="1"/>
        <v>894.03640902755831</v>
      </c>
      <c r="AE53">
        <f>'IDT-1'!C53</f>
        <v>0</v>
      </c>
      <c r="AF53" s="24"/>
      <c r="AG53">
        <f t="shared" si="2"/>
        <v>894.03640902755831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-62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6.2291099999999995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579.76426081334</v>
      </c>
      <c r="P54" s="36">
        <v>32.547032816773019</v>
      </c>
      <c r="Q54" s="36">
        <v>11.156653673163419</v>
      </c>
      <c r="R54" s="38">
        <v>25.3</v>
      </c>
      <c r="S54" s="38">
        <v>0</v>
      </c>
      <c r="T54" s="37">
        <f>SUMPRODUCT(LTA!J54:AN54,LTA!J$101:AN$101,LTA!J$104:AN$104)</f>
        <v>229.11</v>
      </c>
      <c r="U54" s="37">
        <f>SUMPRODUCT(LTA!J54:AN54,LTA!J$102:AN$102,LTA!J$104:AN$104)</f>
        <v>58.879999999999995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-32</v>
      </c>
      <c r="AA54" s="75">
        <f>STOA!I54</f>
        <v>0</v>
      </c>
      <c r="AB54" s="75">
        <f>-STOA!O54</f>
        <v>0</v>
      </c>
      <c r="AC54">
        <f t="shared" si="0"/>
        <v>9.1099611261602949</v>
      </c>
      <c r="AD54">
        <f t="shared" si="1"/>
        <v>890.31016561001275</v>
      </c>
      <c r="AE54">
        <f>'IDT-1'!C54</f>
        <v>0</v>
      </c>
      <c r="AF54" s="24"/>
      <c r="AG54">
        <f t="shared" si="2"/>
        <v>890.31016561001275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-60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6.2291099999999995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579.9866566910739</v>
      </c>
      <c r="P55" s="36">
        <v>32.547032816773019</v>
      </c>
      <c r="Q55" s="36">
        <v>11.156653673163419</v>
      </c>
      <c r="R55" s="38">
        <v>25.3</v>
      </c>
      <c r="S55" s="38">
        <v>0</v>
      </c>
      <c r="T55" s="37">
        <f>SUMPRODUCT(LTA!J55:AN55,LTA!J$101:AN$101,LTA!J$104:AN$104)</f>
        <v>226.16</v>
      </c>
      <c r="U55" s="37">
        <f>SUMPRODUCT(LTA!J55:AN55,LTA!J$102:AN$102,LTA!J$104:AN$104)</f>
        <v>58.879999999999995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-57</v>
      </c>
      <c r="AA55" s="75">
        <f>STOA!I55</f>
        <v>0</v>
      </c>
      <c r="AB55" s="75">
        <f>-STOA!O55</f>
        <v>0</v>
      </c>
      <c r="AC55">
        <f t="shared" si="0"/>
        <v>9.2988281946554849</v>
      </c>
      <c r="AD55">
        <f t="shared" si="1"/>
        <v>862.39369441925146</v>
      </c>
      <c r="AE55">
        <f>'IDT-1'!C55</f>
        <v>0</v>
      </c>
      <c r="AF55" s="24"/>
      <c r="AG55">
        <f t="shared" si="2"/>
        <v>862.39369441925146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-60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6.2291099999999995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579.9866566910739</v>
      </c>
      <c r="P56" s="36">
        <v>32.547032816773019</v>
      </c>
      <c r="Q56" s="36">
        <v>11.156653673163419</v>
      </c>
      <c r="R56" s="38">
        <v>25.3</v>
      </c>
      <c r="S56" s="38">
        <v>0</v>
      </c>
      <c r="T56" s="37">
        <f>SUMPRODUCT(LTA!J56:AN56,LTA!J$101:AN$101,LTA!J$104:AN$104)</f>
        <v>226.2</v>
      </c>
      <c r="U56" s="37">
        <f>SUMPRODUCT(LTA!J56:AN56,LTA!J$102:AN$102,LTA!J$104:AN$104)</f>
        <v>58.879999999999995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-67</v>
      </c>
      <c r="AA56" s="75">
        <f>STOA!I56</f>
        <v>0</v>
      </c>
      <c r="AB56" s="75">
        <f>-STOA!O56</f>
        <v>0</v>
      </c>
      <c r="AC56">
        <f t="shared" si="0"/>
        <v>9.3669334564545963</v>
      </c>
      <c r="AD56">
        <f t="shared" si="1"/>
        <v>854.3655891574524</v>
      </c>
      <c r="AE56">
        <f>'IDT-1'!C56</f>
        <v>0</v>
      </c>
      <c r="AF56" s="24"/>
      <c r="AG56">
        <f t="shared" si="2"/>
        <v>854.3655891574524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-58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6.2291099999999995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579.9866566910739</v>
      </c>
      <c r="P57" s="36">
        <v>32.547032816773019</v>
      </c>
      <c r="Q57" s="36">
        <v>11.156653673163419</v>
      </c>
      <c r="R57" s="38">
        <v>25.3</v>
      </c>
      <c r="S57" s="38">
        <v>0</v>
      </c>
      <c r="T57" s="37">
        <f>SUMPRODUCT(LTA!J57:AN57,LTA!J$101:AN$101,LTA!J$104:AN$104)</f>
        <v>223.97</v>
      </c>
      <c r="U57" s="37">
        <f>SUMPRODUCT(LTA!J57:AN57,LTA!J$102:AN$102,LTA!J$104:AN$104)</f>
        <v>58.879999999999995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-72</v>
      </c>
      <c r="AA57" s="75">
        <f>STOA!I57</f>
        <v>0</v>
      </c>
      <c r="AB57" s="75">
        <f>-STOA!O57</f>
        <v>0</v>
      </c>
      <c r="AC57">
        <f t="shared" si="0"/>
        <v>9.1618359865070413</v>
      </c>
      <c r="AD57">
        <f t="shared" si="1"/>
        <v>874.34068662739992</v>
      </c>
      <c r="AE57">
        <f>'IDT-1'!C57</f>
        <v>0</v>
      </c>
      <c r="AF57" s="24"/>
      <c r="AG57">
        <f t="shared" si="2"/>
        <v>874.34068662739992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-31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6.2291099999999995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579.98407163714137</v>
      </c>
      <c r="P58" s="36">
        <v>32.547032816773019</v>
      </c>
      <c r="Q58" s="36">
        <v>11.156653673163419</v>
      </c>
      <c r="R58" s="38">
        <v>25.3</v>
      </c>
      <c r="S58" s="38">
        <v>0</v>
      </c>
      <c r="T58" s="37">
        <f>SUMPRODUCT(LTA!J58:AN58,LTA!J$101:AN$101,LTA!J$104:AN$104)</f>
        <v>224.3</v>
      </c>
      <c r="U58" s="37">
        <f>SUMPRODUCT(LTA!J58:AN58,LTA!J$102:AN$102,LTA!J$104:AN$104)</f>
        <v>59.2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-88</v>
      </c>
      <c r="AA58" s="75">
        <f>STOA!I58</f>
        <v>0</v>
      </c>
      <c r="AB58" s="75">
        <f>-STOA!O58</f>
        <v>0</v>
      </c>
      <c r="AC58">
        <f t="shared" si="0"/>
        <v>9.0995050102548944</v>
      </c>
      <c r="AD58">
        <f t="shared" si="1"/>
        <v>883.05043254971952</v>
      </c>
      <c r="AE58">
        <f>'IDT-1'!C58</f>
        <v>0</v>
      </c>
      <c r="AF58" s="24"/>
      <c r="AG58">
        <f t="shared" si="2"/>
        <v>883.05043254971952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-7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6.2291099999999995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582.32430565211916</v>
      </c>
      <c r="P59" s="36">
        <v>32.547032816773019</v>
      </c>
      <c r="Q59" s="36">
        <v>11.156653673163419</v>
      </c>
      <c r="R59" s="38">
        <v>25.3</v>
      </c>
      <c r="S59" s="38">
        <v>0</v>
      </c>
      <c r="T59" s="37">
        <f>SUMPRODUCT(LTA!J59:AN59,LTA!J$101:AN$101,LTA!J$104:AN$104)</f>
        <v>223.9</v>
      </c>
      <c r="U59" s="37">
        <f>SUMPRODUCT(LTA!J59:AN59,LTA!J$102:AN$102,LTA!J$104:AN$104)</f>
        <v>59.54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-83</v>
      </c>
      <c r="AA59" s="75">
        <f>STOA!I59</f>
        <v>0</v>
      </c>
      <c r="AB59" s="75">
        <f>-STOA!O59</f>
        <v>0</v>
      </c>
      <c r="AC59">
        <f t="shared" si="0"/>
        <v>9.127130133705597</v>
      </c>
      <c r="AD59">
        <f t="shared" si="1"/>
        <v>884.30304144124659</v>
      </c>
      <c r="AE59">
        <f>'IDT-1'!C59</f>
        <v>0</v>
      </c>
      <c r="AF59" s="24"/>
      <c r="AG59">
        <f t="shared" si="2"/>
        <v>884.30304144124659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-13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6.2291099999999995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582.32430565211916</v>
      </c>
      <c r="P60" s="36">
        <v>32.547032816773019</v>
      </c>
      <c r="Q60" s="36">
        <v>11.16</v>
      </c>
      <c r="R60" s="38">
        <v>25.3</v>
      </c>
      <c r="S60" s="38">
        <v>0</v>
      </c>
      <c r="T60" s="37">
        <f>SUMPRODUCT(LTA!J60:AN60,LTA!J$101:AN$101,LTA!J$104:AN$104)</f>
        <v>222.84</v>
      </c>
      <c r="U60" s="37">
        <f>SUMPRODUCT(LTA!J60:AN60,LTA!J$102:AN$102,LTA!J$104:AN$104)</f>
        <v>60.2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-68</v>
      </c>
      <c r="AA60" s="75">
        <f>STOA!I60</f>
        <v>0</v>
      </c>
      <c r="AB60" s="75">
        <f>-STOA!O60</f>
        <v>0</v>
      </c>
      <c r="AC60">
        <f t="shared" si="0"/>
        <v>9.0814424542265773</v>
      </c>
      <c r="AD60">
        <f t="shared" si="1"/>
        <v>888.95207544756227</v>
      </c>
      <c r="AE60">
        <f>'IDT-1'!C60</f>
        <v>0</v>
      </c>
      <c r="AF60" s="24"/>
      <c r="AG60">
        <f t="shared" si="2"/>
        <v>888.95207544756227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-23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6.2291099999999995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582.32430565211916</v>
      </c>
      <c r="P61" s="36">
        <v>31.65</v>
      </c>
      <c r="Q61" s="36">
        <v>11.16</v>
      </c>
      <c r="R61" s="38">
        <v>25.3</v>
      </c>
      <c r="S61" s="38">
        <v>0</v>
      </c>
      <c r="T61" s="37">
        <f>SUMPRODUCT(LTA!J61:AN61,LTA!J$101:AN$101,LTA!J$104:AN$104)</f>
        <v>226.86999999999998</v>
      </c>
      <c r="U61" s="37">
        <f>SUMPRODUCT(LTA!J61:AN61,LTA!J$102:AN$102,LTA!J$104:AN$104)</f>
        <v>61.2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-58</v>
      </c>
      <c r="AA61" s="75">
        <f>STOA!I61</f>
        <v>0</v>
      </c>
      <c r="AB61" s="75">
        <f>-STOA!O61</f>
        <v>0</v>
      </c>
      <c r="AC61">
        <f t="shared" si="0"/>
        <v>9.1331016940154619</v>
      </c>
      <c r="AD61">
        <f t="shared" si="1"/>
        <v>891.03338339100037</v>
      </c>
      <c r="AE61">
        <f>'IDT-1'!C61</f>
        <v>0</v>
      </c>
      <c r="AF61" s="24"/>
      <c r="AG61">
        <f t="shared" si="2"/>
        <v>891.03338339100037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-35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6.2291099999999995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582.30016697144458</v>
      </c>
      <c r="P62" s="36">
        <v>31.608090953013651</v>
      </c>
      <c r="Q62" s="36">
        <v>11.16</v>
      </c>
      <c r="R62" s="38">
        <v>25.3</v>
      </c>
      <c r="S62" s="38">
        <v>0</v>
      </c>
      <c r="T62" s="37">
        <f>SUMPRODUCT(LTA!J62:AN62,LTA!J$101:AN$101,LTA!J$104:AN$104)</f>
        <v>224.17000000000002</v>
      </c>
      <c r="U62" s="37">
        <f>SUMPRODUCT(LTA!J62:AN62,LTA!J$102:AN$102,LTA!J$104:AN$104)</f>
        <v>62.2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-48</v>
      </c>
      <c r="AA62" s="75">
        <f>STOA!I62</f>
        <v>0</v>
      </c>
      <c r="AB62" s="75">
        <f>-STOA!O62</f>
        <v>0</v>
      </c>
      <c r="AC62">
        <f t="shared" si="0"/>
        <v>9.0928534199284439</v>
      </c>
      <c r="AD62">
        <f t="shared" si="1"/>
        <v>892.30758393742633</v>
      </c>
      <c r="AE62">
        <f>'IDT-1'!C62</f>
        <v>0</v>
      </c>
      <c r="AF62" s="24"/>
      <c r="AG62">
        <f t="shared" si="2"/>
        <v>892.30758393742633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-42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6.2291099999999995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582.30016697144458</v>
      </c>
      <c r="P63" s="36">
        <v>33.75</v>
      </c>
      <c r="Q63" s="36">
        <v>11.16</v>
      </c>
      <c r="R63" s="38">
        <v>25.3</v>
      </c>
      <c r="S63" s="38">
        <v>0</v>
      </c>
      <c r="T63" s="37">
        <f>SUMPRODUCT(LTA!J63:AN63,LTA!J$101:AN$101,LTA!J$104:AN$104)</f>
        <v>216.45999999999998</v>
      </c>
      <c r="U63" s="37">
        <f>SUMPRODUCT(LTA!J63:AN63,LTA!J$102:AN$102,LTA!J$104:AN$104)</f>
        <v>64.2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-33</v>
      </c>
      <c r="AA63" s="75">
        <f>STOA!I63</f>
        <v>0</v>
      </c>
      <c r="AB63" s="75">
        <f>-STOA!O63</f>
        <v>0</v>
      </c>
      <c r="AC63">
        <f t="shared" si="0"/>
        <v>8.9951121941240153</v>
      </c>
      <c r="AD63">
        <f t="shared" si="1"/>
        <v>896.83723421021728</v>
      </c>
      <c r="AE63">
        <f>'IDT-1'!C63</f>
        <v>0</v>
      </c>
      <c r="AF63" s="24"/>
      <c r="AG63">
        <f t="shared" si="2"/>
        <v>896.83723421021728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-49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6.2291099999999995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604.37966365552927</v>
      </c>
      <c r="P64" s="36">
        <v>31.938514418604655</v>
      </c>
      <c r="Q64" s="36">
        <v>11.16</v>
      </c>
      <c r="R64" s="38">
        <v>25.3</v>
      </c>
      <c r="S64" s="38">
        <v>0</v>
      </c>
      <c r="T64" s="37">
        <f>SUMPRODUCT(LTA!J64:AN64,LTA!J$101:AN$101,LTA!J$104:AN$104)</f>
        <v>208.36</v>
      </c>
      <c r="U64" s="37">
        <f>SUMPRODUCT(LTA!J64:AN64,LTA!J$102:AN$102,LTA!J$104:AN$104)</f>
        <v>66.039999999999992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-49</v>
      </c>
      <c r="AA64" s="75">
        <f>STOA!I64</f>
        <v>0</v>
      </c>
      <c r="AB64" s="75">
        <f>-STOA!O64</f>
        <v>0</v>
      </c>
      <c r="AC64">
        <f t="shared" si="0"/>
        <v>9.1551352760110518</v>
      </c>
      <c r="AD64">
        <f t="shared" si="1"/>
        <v>905.68522223101945</v>
      </c>
      <c r="AE64">
        <f>'IDT-1'!C64</f>
        <v>0</v>
      </c>
      <c r="AF64" s="24"/>
      <c r="AG64">
        <f t="shared" si="2"/>
        <v>905.68522223101945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-38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6.2291099999999995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604.89149282390213</v>
      </c>
      <c r="P65" s="36">
        <v>52.067879022403261</v>
      </c>
      <c r="Q65" s="36">
        <v>11.160000000000002</v>
      </c>
      <c r="R65" s="38">
        <v>25.3</v>
      </c>
      <c r="S65" s="38">
        <v>0</v>
      </c>
      <c r="T65" s="37">
        <f>SUMPRODUCT(LTA!J65:AN65,LTA!J$101:AN$101,LTA!J$104:AN$104)</f>
        <v>193.45999999999998</v>
      </c>
      <c r="U65" s="37">
        <f>SUMPRODUCT(LTA!J65:AN65,LTA!J$102:AN$102,LTA!J$104:AN$104)</f>
        <v>67.2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-79</v>
      </c>
      <c r="AA65" s="75">
        <f>STOA!I65</f>
        <v>0</v>
      </c>
      <c r="AB65" s="75">
        <f>-STOA!O65</f>
        <v>0</v>
      </c>
      <c r="AC65">
        <f t="shared" si="0"/>
        <v>9.2131053036972936</v>
      </c>
      <c r="AD65">
        <f t="shared" si="1"/>
        <v>912.52844597550472</v>
      </c>
      <c r="AE65">
        <f>'IDT-1'!C65</f>
        <v>0</v>
      </c>
      <c r="AF65" s="24"/>
      <c r="AG65">
        <f t="shared" si="2"/>
        <v>912.52844597550472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-8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6.2291099999999995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608.33243026717446</v>
      </c>
      <c r="P66" s="36">
        <v>52.067879022403261</v>
      </c>
      <c r="Q66" s="36">
        <v>11.160000000000002</v>
      </c>
      <c r="R66" s="38">
        <v>25.3</v>
      </c>
      <c r="S66" s="38">
        <v>0</v>
      </c>
      <c r="T66" s="37">
        <f>SUMPRODUCT(LTA!J66:AN66,LTA!J$101:AN$101,LTA!J$104:AN$104)</f>
        <v>183.75</v>
      </c>
      <c r="U66" s="37">
        <f>SUMPRODUCT(LTA!J66:AN66,LTA!J$102:AN$102,LTA!J$104:AN$104)</f>
        <v>68.039999999999992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-79</v>
      </c>
      <c r="AA66" s="75">
        <f>STOA!I66</f>
        <v>0</v>
      </c>
      <c r="AB66" s="75">
        <f>-STOA!O66</f>
        <v>0</v>
      </c>
      <c r="AC66">
        <f t="shared" si="0"/>
        <v>9.1505588627710015</v>
      </c>
      <c r="AD66">
        <f t="shared" si="1"/>
        <v>909.16192985970326</v>
      </c>
      <c r="AE66">
        <f>'IDT-1'!C66</f>
        <v>0</v>
      </c>
      <c r="AF66" s="24"/>
      <c r="AG66">
        <f t="shared" si="2"/>
        <v>909.16192985970326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-6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6.2291099999999995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627.52960936496856</v>
      </c>
      <c r="P67" s="36">
        <v>52.067879022403261</v>
      </c>
      <c r="Q67" s="36">
        <v>11.160000000000002</v>
      </c>
      <c r="R67" s="38">
        <v>25.3</v>
      </c>
      <c r="S67" s="38">
        <v>0</v>
      </c>
      <c r="T67" s="37">
        <f>SUMPRODUCT(LTA!J67:AN67,LTA!J$101:AN$101,LTA!J$104:AN$104)</f>
        <v>177.72</v>
      </c>
      <c r="U67" s="37">
        <f>SUMPRODUCT(LTA!J67:AN67,LTA!J$102:AN$102,LTA!J$104:AN$104)</f>
        <v>74.7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-64</v>
      </c>
      <c r="AA67" s="75">
        <f>STOA!I67</f>
        <v>0</v>
      </c>
      <c r="AB67" s="75">
        <f>-STOA!O67</f>
        <v>0</v>
      </c>
      <c r="AC67">
        <f t="shared" si="0"/>
        <v>9.3086360094675857</v>
      </c>
      <c r="AD67">
        <f t="shared" si="1"/>
        <v>929.83103181080094</v>
      </c>
      <c r="AE67">
        <f>'IDT-1'!C67</f>
        <v>0</v>
      </c>
      <c r="AF67" s="24"/>
      <c r="AG67">
        <f t="shared" si="2"/>
        <v>929.83103181080094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6.2291099999999995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627.53002063357519</v>
      </c>
      <c r="P68" s="36">
        <v>52.067879022403261</v>
      </c>
      <c r="Q68" s="36">
        <v>11.160000000000002</v>
      </c>
      <c r="R68" s="38">
        <v>25.3</v>
      </c>
      <c r="S68" s="38">
        <v>0</v>
      </c>
      <c r="T68" s="37">
        <f>SUMPRODUCT(LTA!J68:AN68,LTA!J$101:AN$101,LTA!J$104:AN$104)</f>
        <v>161.09</v>
      </c>
      <c r="U68" s="37">
        <f>SUMPRODUCT(LTA!J68:AN68,LTA!J$102:AN$102,LTA!J$104:AN$104)</f>
        <v>75.039999999999992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-51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9.1040342023247671</v>
      </c>
      <c r="AD68">
        <f t="shared" ref="AD68:AD98" si="4">SUM(B68:AB68,AI68:AV68)-AC68</f>
        <v>921.74604488655029</v>
      </c>
      <c r="AE68">
        <f>'IDT-1'!C68</f>
        <v>0</v>
      </c>
      <c r="AF68" s="24"/>
      <c r="AG68">
        <f t="shared" ref="AG68:AG98" si="5">SUM(AD68:AF68)</f>
        <v>921.74604488655029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-25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6.2291099999999995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609.21701443514621</v>
      </c>
      <c r="P69" s="36">
        <v>68.387387900084036</v>
      </c>
      <c r="Q69" s="36">
        <v>11.160000000000002</v>
      </c>
      <c r="R69" s="38">
        <v>25.3</v>
      </c>
      <c r="S69" s="38">
        <v>0</v>
      </c>
      <c r="T69" s="37">
        <f>SUMPRODUCT(LTA!J69:AN69,LTA!J$101:AN$101,LTA!J$104:AN$104)</f>
        <v>140.03</v>
      </c>
      <c r="U69" s="37">
        <f>SUMPRODUCT(LTA!J69:AN69,LTA!J$102:AN$102,LTA!J$104:AN$104)</f>
        <v>85.18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-46</v>
      </c>
      <c r="AA69" s="75">
        <f>STOA!I69</f>
        <v>0</v>
      </c>
      <c r="AB69" s="75">
        <f>-STOA!O69</f>
        <v>0</v>
      </c>
      <c r="AC69">
        <f t="shared" si="3"/>
        <v>8.7414260930838097</v>
      </c>
      <c r="AD69">
        <f t="shared" si="4"/>
        <v>939.19515567504311</v>
      </c>
      <c r="AE69">
        <f>'IDT-1'!C69</f>
        <v>-12</v>
      </c>
      <c r="AF69" s="24"/>
      <c r="AG69">
        <f t="shared" si="5"/>
        <v>927.19515567504311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6.2291099999999995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609.21701443514621</v>
      </c>
      <c r="P70" s="36">
        <v>68.387387900084036</v>
      </c>
      <c r="Q70" s="36">
        <v>11.160000000000002</v>
      </c>
      <c r="R70" s="38">
        <v>25.3</v>
      </c>
      <c r="S70" s="38">
        <v>0</v>
      </c>
      <c r="T70" s="37">
        <f>SUMPRODUCT(LTA!J70:AN70,LTA!J$101:AN$101,LTA!J$104:AN$104)</f>
        <v>122.2</v>
      </c>
      <c r="U70" s="37">
        <f>SUMPRODUCT(LTA!J70:AN70,LTA!J$102:AN$102,LTA!J$104:AN$104)</f>
        <v>75.539999999999992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-11</v>
      </c>
      <c r="AA70" s="75">
        <f>STOA!I70</f>
        <v>0</v>
      </c>
      <c r="AB70" s="75">
        <f>-STOA!O70</f>
        <v>0</v>
      </c>
      <c r="AC70">
        <f t="shared" si="3"/>
        <v>8.2141875727126923</v>
      </c>
      <c r="AD70">
        <f t="shared" si="4"/>
        <v>947.25239419541413</v>
      </c>
      <c r="AE70">
        <f>'IDT-1'!C70</f>
        <v>-26</v>
      </c>
      <c r="AF70" s="24"/>
      <c r="AG70">
        <f t="shared" si="5"/>
        <v>921.25239419541413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5.9958099999999988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637.75648366243183</v>
      </c>
      <c r="P71" s="36">
        <v>68.387387900084036</v>
      </c>
      <c r="Q71" s="36">
        <v>11.16</v>
      </c>
      <c r="R71" s="38">
        <v>22.96</v>
      </c>
      <c r="S71" s="38">
        <v>0</v>
      </c>
      <c r="T71" s="37">
        <f>SUMPRODUCT(LTA!J71:AN71,LTA!J$101:AN$101,LTA!J$104:AN$104)</f>
        <v>119.65</v>
      </c>
      <c r="U71" s="37">
        <f>SUMPRODUCT(LTA!J71:AN71,LTA!J$102:AN$102,LTA!J$104:AN$104)</f>
        <v>81.38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-11</v>
      </c>
      <c r="AA71" s="75">
        <f>STOA!I71</f>
        <v>0</v>
      </c>
      <c r="AB71" s="75">
        <f>-STOA!O71</f>
        <v>0</v>
      </c>
      <c r="AC71">
        <f t="shared" si="3"/>
        <v>8.4599393942218928</v>
      </c>
      <c r="AD71">
        <f t="shared" si="4"/>
        <v>976.26281160119061</v>
      </c>
      <c r="AE71">
        <f>'IDT-1'!C71</f>
        <v>-1</v>
      </c>
      <c r="AF71" s="24"/>
      <c r="AG71">
        <f t="shared" si="5"/>
        <v>975.26281160119061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5.9958099999999988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622.71760047943314</v>
      </c>
      <c r="P72" s="36">
        <v>68.387387900084036</v>
      </c>
      <c r="Q72" s="36">
        <v>11.16</v>
      </c>
      <c r="R72" s="38">
        <v>14.89</v>
      </c>
      <c r="S72" s="38">
        <v>0</v>
      </c>
      <c r="T72" s="37">
        <f>SUMPRODUCT(LTA!J72:AN72,LTA!J$101:AN$101,LTA!J$104:AN$104)</f>
        <v>104.39</v>
      </c>
      <c r="U72" s="37">
        <f>SUMPRODUCT(LTA!J72:AN72,LTA!J$102:AN$102,LTA!J$104:AN$104)</f>
        <v>81.38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0</v>
      </c>
      <c r="AC72">
        <f t="shared" si="3"/>
        <v>8.0444580405109232</v>
      </c>
      <c r="AD72">
        <f t="shared" si="4"/>
        <v>949.30940977190289</v>
      </c>
      <c r="AE72">
        <f>'IDT-1'!C72</f>
        <v>0</v>
      </c>
      <c r="AF72" s="24"/>
      <c r="AG72">
        <f t="shared" si="5"/>
        <v>949.30940977190289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5.9958099999999988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650.20620316475049</v>
      </c>
      <c r="P73" s="36">
        <v>68.387387900084036</v>
      </c>
      <c r="Q73" s="36">
        <v>11.16</v>
      </c>
      <c r="R73" s="38">
        <v>7.120000000000001</v>
      </c>
      <c r="S73" s="38">
        <v>0</v>
      </c>
      <c r="T73" s="37">
        <f>SUMPRODUCT(LTA!J73:AN73,LTA!J$101:AN$101,LTA!J$104:AN$104)</f>
        <v>91.39</v>
      </c>
      <c r="U73" s="37">
        <f>SUMPRODUCT(LTA!J73:AN73,LTA!J$102:AN$102,LTA!J$104:AN$104)</f>
        <v>110.31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8.3439063030675893</v>
      </c>
      <c r="AD73">
        <f t="shared" si="4"/>
        <v>984.65856419466354</v>
      </c>
      <c r="AE73">
        <f>'IDT-1'!C73</f>
        <v>0</v>
      </c>
      <c r="AF73" s="24"/>
      <c r="AG73">
        <f t="shared" si="5"/>
        <v>984.65856419466354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6.1824500000000002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48.592249432896622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666.16373772786426</v>
      </c>
      <c r="P74" s="36">
        <v>68.387387900084036</v>
      </c>
      <c r="Q74" s="36">
        <v>11.16</v>
      </c>
      <c r="R74" s="38">
        <v>2.69</v>
      </c>
      <c r="S74" s="38">
        <v>0</v>
      </c>
      <c r="T74" s="37">
        <f>SUMPRODUCT(LTA!J74:AN74,LTA!J$101:AN$101,LTA!J$104:AN$104)</f>
        <v>80.87</v>
      </c>
      <c r="U74" s="37">
        <f>SUMPRODUCT(LTA!J74:AN74,LTA!J$102:AN$102,LTA!J$104:AN$104)</f>
        <v>128.45999999999998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8.5063973693977442</v>
      </c>
      <c r="AD74">
        <f t="shared" si="4"/>
        <v>1003.8402476914471</v>
      </c>
      <c r="AE74">
        <f>'IDT-1'!C74</f>
        <v>0</v>
      </c>
      <c r="AF74" s="24"/>
      <c r="AG74">
        <f t="shared" si="5"/>
        <v>1003.8402476914471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6.1824500000000002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47.6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651.48280691518175</v>
      </c>
      <c r="P75" s="36">
        <v>68.387387900084036</v>
      </c>
      <c r="Q75" s="36">
        <v>21.36</v>
      </c>
      <c r="R75" s="38">
        <v>0</v>
      </c>
      <c r="S75" s="38">
        <v>0</v>
      </c>
      <c r="T75" s="37">
        <f>SUMPRODUCT(LTA!J75:AN75,LTA!J$101:AN$101,LTA!J$104:AN$104)</f>
        <v>71.69</v>
      </c>
      <c r="U75" s="37">
        <f>SUMPRODUCT(LTA!J75:AN75,LTA!J$102:AN$102,LTA!J$104:AN$104)</f>
        <v>127.8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0</v>
      </c>
      <c r="AC75">
        <f t="shared" si="3"/>
        <v>8.4816601188282217</v>
      </c>
      <c r="AD75">
        <f t="shared" si="4"/>
        <v>970.9300246964375</v>
      </c>
      <c r="AE75">
        <f>'IDT-1'!C75</f>
        <v>0</v>
      </c>
      <c r="AF75" s="24"/>
      <c r="AG75">
        <f t="shared" si="5"/>
        <v>970.9300246964375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-15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6.1824500000000002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47.6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667.25710772430546</v>
      </c>
      <c r="P76" s="36">
        <v>68.387088176438027</v>
      </c>
      <c r="Q76" s="36">
        <v>21.363236363636364</v>
      </c>
      <c r="R76" s="38">
        <v>0</v>
      </c>
      <c r="S76" s="38">
        <v>0</v>
      </c>
      <c r="T76" s="37">
        <f>SUMPRODUCT(LTA!J76:AN76,LTA!J$101:AN$101,LTA!J$104:AN$104)</f>
        <v>63.5</v>
      </c>
      <c r="U76" s="37">
        <f>SUMPRODUCT(LTA!J76:AN76,LTA!J$102:AN$102,LTA!J$104:AN$104)</f>
        <v>127.8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0</v>
      </c>
      <c r="AC76">
        <f t="shared" si="3"/>
        <v>8.6555179638243391</v>
      </c>
      <c r="AD76">
        <f t="shared" si="4"/>
        <v>965.34340430055556</v>
      </c>
      <c r="AE76">
        <f>'IDT-1'!C76</f>
        <v>0</v>
      </c>
      <c r="AF76" s="24"/>
      <c r="AG76">
        <f t="shared" si="5"/>
        <v>965.34340430055556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-28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6.1824500000000002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45.587856403987217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674.36918577809934</v>
      </c>
      <c r="P77" s="36">
        <v>68.387387900084036</v>
      </c>
      <c r="Q77" s="36">
        <v>21.36</v>
      </c>
      <c r="R77" s="38">
        <v>0</v>
      </c>
      <c r="S77" s="38">
        <v>0</v>
      </c>
      <c r="T77" s="37">
        <f>SUMPRODUCT(LTA!J77:AN77,LTA!J$101:AN$101,LTA!J$104:AN$104)</f>
        <v>58.019999999999996</v>
      </c>
      <c r="U77" s="37">
        <f>SUMPRODUCT(LTA!J77:AN77,LTA!J$102:AN$102,LTA!J$104:AN$104)</f>
        <v>127.8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0</v>
      </c>
      <c r="AC77">
        <f t="shared" si="3"/>
        <v>8.7285411650177824</v>
      </c>
      <c r="AD77">
        <f t="shared" si="4"/>
        <v>955.88737891715277</v>
      </c>
      <c r="AE77">
        <f>'IDT-1'!C77</f>
        <v>0</v>
      </c>
      <c r="AF77" s="24"/>
      <c r="AG77">
        <f t="shared" si="5"/>
        <v>955.88737891715277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-37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6.1824500000000002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697.45205055319263</v>
      </c>
      <c r="P78" s="36">
        <v>68.387387900084036</v>
      </c>
      <c r="Q78" s="36">
        <v>21.36</v>
      </c>
      <c r="R78" s="38">
        <v>0</v>
      </c>
      <c r="S78" s="38">
        <v>0</v>
      </c>
      <c r="T78" s="37">
        <f>SUMPRODUCT(LTA!J78:AN78,LTA!J$101:AN$101,LTA!J$104:AN$104)</f>
        <v>55.87</v>
      </c>
      <c r="U78" s="37">
        <f>SUMPRODUCT(LTA!J78:AN78,LTA!J$102:AN$102,LTA!J$104:AN$104)</f>
        <v>125.8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-70</v>
      </c>
      <c r="AA78" s="75">
        <f>STOA!I78</f>
        <v>0</v>
      </c>
      <c r="AB78" s="75">
        <f>-STOA!O78</f>
        <v>0</v>
      </c>
      <c r="AC78">
        <f t="shared" si="3"/>
        <v>9.1621874402564139</v>
      </c>
      <c r="AD78">
        <f t="shared" si="4"/>
        <v>940.79874101302028</v>
      </c>
      <c r="AE78">
        <f>'IDT-1'!C78</f>
        <v>-4</v>
      </c>
      <c r="AF78" s="24"/>
      <c r="AG78">
        <f t="shared" si="5"/>
        <v>936.79874101302028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6.1824500000000002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47.6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700.57739938634393</v>
      </c>
      <c r="P79" s="36">
        <v>68.387387900084036</v>
      </c>
      <c r="Q79" s="36">
        <v>21.36</v>
      </c>
      <c r="R79" s="38">
        <v>0</v>
      </c>
      <c r="S79" s="38">
        <v>0</v>
      </c>
      <c r="T79" s="37">
        <f>SUMPRODUCT(LTA!J79:AN79,LTA!J$101:AN$101,LTA!J$104:AN$104)</f>
        <v>49.83</v>
      </c>
      <c r="U79" s="37">
        <f>SUMPRODUCT(LTA!J79:AN79,LTA!J$102:AN$102,LTA!J$104:AN$104)</f>
        <v>124.11999999999999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-10</v>
      </c>
      <c r="AA79" s="75">
        <f>STOA!I79</f>
        <v>0</v>
      </c>
      <c r="AB79" s="75">
        <f>-STOA!O79</f>
        <v>0</v>
      </c>
      <c r="AC79">
        <f t="shared" si="3"/>
        <v>8.6371629069615405</v>
      </c>
      <c r="AD79">
        <f t="shared" si="4"/>
        <v>999.32911437946655</v>
      </c>
      <c r="AE79">
        <f>'IDT-1'!C79</f>
        <v>-61.387999999999998</v>
      </c>
      <c r="AF79" s="24"/>
      <c r="AG79">
        <f t="shared" si="5"/>
        <v>937.94111437946651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6.1824500000000002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47.6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692.77411955917535</v>
      </c>
      <c r="P80" s="36">
        <v>68.387387900084036</v>
      </c>
      <c r="Q80" s="36">
        <v>21.36</v>
      </c>
      <c r="R80" s="38">
        <v>0</v>
      </c>
      <c r="S80" s="38">
        <v>0</v>
      </c>
      <c r="T80" s="37">
        <f>SUMPRODUCT(LTA!J80:AN80,LTA!J$101:AN$101,LTA!J$104:AN$104)</f>
        <v>48.67</v>
      </c>
      <c r="U80" s="37">
        <f>SUMPRODUCT(LTA!J80:AN80,LTA!J$102:AN$102,LTA!J$104:AN$104)</f>
        <v>122.46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0</v>
      </c>
      <c r="AC80">
        <f t="shared" si="3"/>
        <v>8.4632157791644342</v>
      </c>
      <c r="AD80">
        <f t="shared" si="4"/>
        <v>998.87978168009499</v>
      </c>
      <c r="AE80">
        <f>'IDT-1'!C80</f>
        <v>-63.081000000000003</v>
      </c>
      <c r="AF80" s="24"/>
      <c r="AG80">
        <f t="shared" si="5"/>
        <v>935.79878168009498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6.1824500000000002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47.6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694.09812262457274</v>
      </c>
      <c r="P81" s="36">
        <v>68.387387900084036</v>
      </c>
      <c r="Q81" s="36">
        <v>11.57</v>
      </c>
      <c r="R81" s="38">
        <v>0</v>
      </c>
      <c r="S81" s="38">
        <v>0</v>
      </c>
      <c r="T81" s="37">
        <f>SUMPRODUCT(LTA!J81:AN81,LTA!J$101:AN$101,LTA!J$104:AN$104)</f>
        <v>47.33</v>
      </c>
      <c r="U81" s="37">
        <f>SUMPRODUCT(LTA!J81:AN81,LTA!J$102:AN$102,LTA!J$104:AN$104)</f>
        <v>117.96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0</v>
      </c>
      <c r="AC81">
        <f t="shared" si="3"/>
        <v>8.4701127707871091</v>
      </c>
      <c r="AD81">
        <f t="shared" si="4"/>
        <v>969.56688775386988</v>
      </c>
      <c r="AE81">
        <f>'IDT-1'!C81</f>
        <v>-60</v>
      </c>
      <c r="AF81" s="24"/>
      <c r="AG81">
        <f t="shared" si="5"/>
        <v>909.56688775386988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-15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6.1824500000000002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47.6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691.86064002603564</v>
      </c>
      <c r="P82" s="36">
        <v>68.387387900084036</v>
      </c>
      <c r="Q82" s="36">
        <v>11.57</v>
      </c>
      <c r="R82" s="38">
        <v>0</v>
      </c>
      <c r="S82" s="38">
        <v>0</v>
      </c>
      <c r="T82" s="37">
        <f>SUMPRODUCT(LTA!J82:AN82,LTA!J$101:AN$101,LTA!J$104:AN$104)</f>
        <v>46</v>
      </c>
      <c r="U82" s="37">
        <f>SUMPRODUCT(LTA!J82:AN82,LTA!J$102:AN$102,LTA!J$104:AN$104)</f>
        <v>117.61999999999999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-70</v>
      </c>
      <c r="AA82" s="75">
        <f>STOA!I82</f>
        <v>0</v>
      </c>
      <c r="AB82" s="75">
        <f>-STOA!O82</f>
        <v>0</v>
      </c>
      <c r="AC82">
        <f t="shared" si="3"/>
        <v>8.9879151690771888</v>
      </c>
      <c r="AD82">
        <f t="shared" si="4"/>
        <v>900.14160275704262</v>
      </c>
      <c r="AE82">
        <f>'IDT-1'!C82</f>
        <v>0</v>
      </c>
      <c r="AF82" s="24"/>
      <c r="AG82">
        <f t="shared" si="5"/>
        <v>900.14160275704262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6.1824500000000002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689.53248355173821</v>
      </c>
      <c r="P83" s="36">
        <v>57.857697480998048</v>
      </c>
      <c r="Q83" s="36">
        <v>11.57</v>
      </c>
      <c r="R83" s="38">
        <v>0</v>
      </c>
      <c r="S83" s="38">
        <v>0</v>
      </c>
      <c r="T83" s="37">
        <f>SUMPRODUCT(LTA!J83:AN83,LTA!J$101:AN$101,LTA!J$104:AN$104)</f>
        <v>35</v>
      </c>
      <c r="U83" s="37">
        <f>SUMPRODUCT(LTA!J83:AN83,LTA!J$102:AN$102,LTA!J$104:AN$104)</f>
        <v>79.52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-30.75</v>
      </c>
      <c r="AA83" s="75">
        <f>STOA!I83</f>
        <v>0</v>
      </c>
      <c r="AB83" s="75">
        <f>-STOA!O83</f>
        <v>0</v>
      </c>
      <c r="AC83">
        <f t="shared" si="3"/>
        <v>8.0502647372219798</v>
      </c>
      <c r="AD83">
        <f t="shared" si="4"/>
        <v>888.37140629551436</v>
      </c>
      <c r="AE83">
        <f>'IDT-1'!C83</f>
        <v>-14</v>
      </c>
      <c r="AF83" s="24"/>
      <c r="AG83">
        <f t="shared" si="5"/>
        <v>874.37140629551436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5.9724799999999991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687.2129563878193</v>
      </c>
      <c r="P84" s="36">
        <v>48.20800488329747</v>
      </c>
      <c r="Q84" s="36">
        <v>11.57</v>
      </c>
      <c r="R84" s="38">
        <v>0</v>
      </c>
      <c r="S84" s="38">
        <v>0</v>
      </c>
      <c r="T84" s="37">
        <f>SUMPRODUCT(LTA!J84:AN84,LTA!J$101:AN$101,LTA!J$104:AN$104)</f>
        <v>34.33</v>
      </c>
      <c r="U84" s="37">
        <f>SUMPRODUCT(LTA!J84:AN84,LTA!J$102:AN$102,LTA!J$104:AN$104)</f>
        <v>69.7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0</v>
      </c>
      <c r="AC84">
        <f t="shared" si="3"/>
        <v>7.6840670204329289</v>
      </c>
      <c r="AD84">
        <f t="shared" si="4"/>
        <v>886.81841425068399</v>
      </c>
      <c r="AE84">
        <f>'IDT-1'!C84</f>
        <v>-24</v>
      </c>
      <c r="AF84" s="24"/>
      <c r="AG84">
        <f t="shared" si="5"/>
        <v>862.81841425068399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5.9724799999999991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654.9413901479578</v>
      </c>
      <c r="P85" s="36">
        <v>68.387387900084036</v>
      </c>
      <c r="Q85" s="36">
        <v>11.57</v>
      </c>
      <c r="R85" s="38">
        <v>0</v>
      </c>
      <c r="S85" s="38">
        <v>0</v>
      </c>
      <c r="T85" s="37">
        <f>SUMPRODUCT(LTA!J85:AN85,LTA!J$101:AN$101,LTA!J$104:AN$104)</f>
        <v>33.67</v>
      </c>
      <c r="U85" s="37">
        <f>SUMPRODUCT(LTA!J85:AN85,LTA!J$102:AN$102,LTA!J$104:AN$104)</f>
        <v>116.8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-70</v>
      </c>
      <c r="AA85" s="75">
        <f>STOA!I85</f>
        <v>0</v>
      </c>
      <c r="AB85" s="75">
        <f>-STOA!O85</f>
        <v>0</v>
      </c>
      <c r="AC85">
        <f t="shared" si="3"/>
        <v>8.4808581448524407</v>
      </c>
      <c r="AD85">
        <f t="shared" si="4"/>
        <v>860.36943990318946</v>
      </c>
      <c r="AE85">
        <f>'IDT-1'!C85</f>
        <v>-4</v>
      </c>
      <c r="AF85" s="24"/>
      <c r="AG85">
        <f t="shared" si="5"/>
        <v>856.36943990318946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5.9724799999999991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646.33918039295168</v>
      </c>
      <c r="P86" s="36">
        <v>68.387387900084036</v>
      </c>
      <c r="Q86" s="36">
        <v>11.57</v>
      </c>
      <c r="R86" s="38">
        <v>0</v>
      </c>
      <c r="S86" s="38">
        <v>0</v>
      </c>
      <c r="T86" s="37">
        <f>SUMPRODUCT(LTA!J86:AN86,LTA!J$101:AN$101,LTA!J$104:AN$104)</f>
        <v>33.33</v>
      </c>
      <c r="U86" s="37">
        <f>SUMPRODUCT(LTA!J86:AN86,LTA!J$102:AN$102,LTA!J$104:AN$104)</f>
        <v>116.11999999999999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-70</v>
      </c>
      <c r="AA86" s="75">
        <f>STOA!I86</f>
        <v>0</v>
      </c>
      <c r="AB86" s="75">
        <f>-STOA!O86</f>
        <v>0</v>
      </c>
      <c r="AC86">
        <f t="shared" si="3"/>
        <v>8.4000315829103904</v>
      </c>
      <c r="AD86">
        <f t="shared" si="4"/>
        <v>850.82805671012545</v>
      </c>
      <c r="AE86">
        <f>'IDT-1'!C86</f>
        <v>-4</v>
      </c>
      <c r="AF86" s="24"/>
      <c r="AG86">
        <f t="shared" si="5"/>
        <v>846.82805671012545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5.9724799999999991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643.63682886155573</v>
      </c>
      <c r="P87" s="36">
        <v>68.387387900084036</v>
      </c>
      <c r="Q87" s="36">
        <v>11.57</v>
      </c>
      <c r="R87" s="38">
        <v>0</v>
      </c>
      <c r="S87" s="38">
        <v>0</v>
      </c>
      <c r="T87" s="37">
        <f>SUMPRODUCT(LTA!J87:AN87,LTA!J$101:AN$101,LTA!J$104:AN$104)</f>
        <v>32.67</v>
      </c>
      <c r="U87" s="37">
        <f>SUMPRODUCT(LTA!J87:AN87,LTA!J$102:AN$102,LTA!J$104:AN$104)</f>
        <v>116.61999999999999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-50</v>
      </c>
      <c r="AA87" s="75">
        <f>STOA!I87</f>
        <v>0</v>
      </c>
      <c r="AB87" s="75">
        <f>-STOA!O87</f>
        <v>0</v>
      </c>
      <c r="AC87">
        <f t="shared" si="3"/>
        <v>8.2065646755488828</v>
      </c>
      <c r="AD87">
        <f t="shared" si="4"/>
        <v>868.15917208609096</v>
      </c>
      <c r="AE87">
        <f>'IDT-1'!C87</f>
        <v>-33.445999999999998</v>
      </c>
      <c r="AF87" s="24"/>
      <c r="AG87">
        <f t="shared" si="5"/>
        <v>834.71317208609094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5.9724799999999991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646.84290606819138</v>
      </c>
      <c r="P88" s="36">
        <v>68.387387900084036</v>
      </c>
      <c r="Q88" s="36">
        <v>11.57</v>
      </c>
      <c r="R88" s="38">
        <v>0</v>
      </c>
      <c r="S88" s="38">
        <v>0</v>
      </c>
      <c r="T88" s="37">
        <f>SUMPRODUCT(LTA!J88:AN88,LTA!J$101:AN$101,LTA!J$104:AN$104)</f>
        <v>32.67</v>
      </c>
      <c r="U88" s="37">
        <f>SUMPRODUCT(LTA!J88:AN88,LTA!J$102:AN$102,LTA!J$104:AN$104)</f>
        <v>116.61999999999999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-55</v>
      </c>
      <c r="AA88" s="75">
        <f>STOA!I88</f>
        <v>0</v>
      </c>
      <c r="AB88" s="75">
        <f>-STOA!O88</f>
        <v>0</v>
      </c>
      <c r="AC88">
        <f t="shared" si="3"/>
        <v>8.2758515127090675</v>
      </c>
      <c r="AD88">
        <f t="shared" si="4"/>
        <v>866.29596245556638</v>
      </c>
      <c r="AE88">
        <f>'IDT-1'!C88</f>
        <v>-30.481999999999999</v>
      </c>
      <c r="AF88" s="24"/>
      <c r="AG88">
        <f t="shared" si="5"/>
        <v>835.81396245556641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5.9724799999999991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650.03270722006187</v>
      </c>
      <c r="P89" s="36">
        <v>68.387387900084036</v>
      </c>
      <c r="Q89" s="36">
        <v>11.57</v>
      </c>
      <c r="R89" s="38">
        <v>0</v>
      </c>
      <c r="S89" s="38">
        <v>0</v>
      </c>
      <c r="T89" s="37">
        <f>SUMPRODUCT(LTA!J89:AN89,LTA!J$101:AN$101,LTA!J$104:AN$104)</f>
        <v>27.33</v>
      </c>
      <c r="U89" s="37">
        <f>SUMPRODUCT(LTA!J89:AN89,LTA!J$102:AN$102,LTA!J$104:AN$104)</f>
        <v>113.61999999999999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-70</v>
      </c>
      <c r="AA89" s="75">
        <f>STOA!I89</f>
        <v>0</v>
      </c>
      <c r="AB89" s="75">
        <f>-STOA!O89</f>
        <v>0</v>
      </c>
      <c r="AC89">
        <f t="shared" si="3"/>
        <v>8.3596572082581169</v>
      </c>
      <c r="AD89">
        <f t="shared" si="4"/>
        <v>846.06195791188793</v>
      </c>
      <c r="AE89">
        <f>'IDT-1'!C89</f>
        <v>-22.861999999999998</v>
      </c>
      <c r="AF89" s="24"/>
      <c r="AG89">
        <f t="shared" si="5"/>
        <v>823.19995791188796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5.9724799999999991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656.87193146692346</v>
      </c>
      <c r="P90" s="36">
        <v>68.387387900084036</v>
      </c>
      <c r="Q90" s="36">
        <v>11.57</v>
      </c>
      <c r="R90" s="38">
        <v>0</v>
      </c>
      <c r="S90" s="38">
        <v>0</v>
      </c>
      <c r="T90" s="37">
        <f>SUMPRODUCT(LTA!J90:AN90,LTA!J$101:AN$101,LTA!J$104:AN$104)</f>
        <v>28.33</v>
      </c>
      <c r="U90" s="37">
        <f>SUMPRODUCT(LTA!J90:AN90,LTA!J$102:AN$102,LTA!J$104:AN$104)</f>
        <v>113.46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-75.38</v>
      </c>
      <c r="AA90" s="75">
        <f>STOA!I90</f>
        <v>0</v>
      </c>
      <c r="AB90" s="75">
        <f>-STOA!O90</f>
        <v>0</v>
      </c>
      <c r="AC90">
        <f t="shared" si="3"/>
        <v>8.4697375204916572</v>
      </c>
      <c r="AD90">
        <f t="shared" si="4"/>
        <v>848.25110184651601</v>
      </c>
      <c r="AE90">
        <f>'IDT-1'!C90</f>
        <v>0</v>
      </c>
      <c r="AF90" s="24"/>
      <c r="AG90">
        <f t="shared" si="5"/>
        <v>848.25110184651601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5.9724799999999991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669.3626604094527</v>
      </c>
      <c r="P91" s="36">
        <v>68.387387900084036</v>
      </c>
      <c r="Q91" s="36">
        <v>19.29</v>
      </c>
      <c r="R91" s="38">
        <v>0</v>
      </c>
      <c r="S91" s="38">
        <v>0</v>
      </c>
      <c r="T91" s="37">
        <f>SUMPRODUCT(LTA!J91:AN91,LTA!J$101:AN$101,LTA!J$104:AN$104)</f>
        <v>29.33</v>
      </c>
      <c r="U91" s="37">
        <f>SUMPRODUCT(LTA!J91:AN91,LTA!J$102:AN$102,LTA!J$104:AN$104)</f>
        <v>113.8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-120</v>
      </c>
      <c r="AA91" s="75">
        <f>STOA!I91</f>
        <v>0</v>
      </c>
      <c r="AB91" s="75">
        <f>-STOA!O91</f>
        <v>0</v>
      </c>
      <c r="AC91">
        <f t="shared" si="3"/>
        <v>9.0287467012934517</v>
      </c>
      <c r="AD91">
        <f t="shared" si="4"/>
        <v>824.62282160824327</v>
      </c>
      <c r="AE91">
        <f>'IDT-1'!C91</f>
        <v>0</v>
      </c>
      <c r="AF91" s="24"/>
      <c r="AG91">
        <f t="shared" si="5"/>
        <v>824.62282160824327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5.9724799999999991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662.32364504244651</v>
      </c>
      <c r="P92" s="36">
        <v>68.387387900084036</v>
      </c>
      <c r="Q92" s="36">
        <v>19.29</v>
      </c>
      <c r="R92" s="38">
        <v>0</v>
      </c>
      <c r="S92" s="38">
        <v>0</v>
      </c>
      <c r="T92" s="37">
        <f>SUMPRODUCT(LTA!J92:AN92,LTA!J$101:AN$101,LTA!J$104:AN$104)</f>
        <v>30</v>
      </c>
      <c r="U92" s="37">
        <f>SUMPRODUCT(LTA!J92:AN92,LTA!J$102:AN$102,LTA!J$104:AN$104)</f>
        <v>114.3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-115</v>
      </c>
      <c r="AA92" s="75">
        <f>STOA!I92</f>
        <v>0</v>
      </c>
      <c r="AB92" s="75">
        <f>-STOA!O92</f>
        <v>0</v>
      </c>
      <c r="AC92">
        <f t="shared" si="3"/>
        <v>8.9370911835861548</v>
      </c>
      <c r="AD92">
        <f t="shared" si="4"/>
        <v>823.84546175894434</v>
      </c>
      <c r="AE92">
        <f>'IDT-1'!C92</f>
        <v>0</v>
      </c>
      <c r="AF92" s="24"/>
      <c r="AG92">
        <f t="shared" si="5"/>
        <v>823.84546175894434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5.9724799999999991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647.19628268320696</v>
      </c>
      <c r="P93" s="36">
        <v>68.387387900084036</v>
      </c>
      <c r="Q93" s="36">
        <v>11.569999999999999</v>
      </c>
      <c r="R93" s="38">
        <v>0</v>
      </c>
      <c r="S93" s="38">
        <v>0</v>
      </c>
      <c r="T93" s="37">
        <f>SUMPRODUCT(LTA!J93:AN93,LTA!J$101:AN$101,LTA!J$104:AN$104)</f>
        <v>31.33</v>
      </c>
      <c r="U93" s="37">
        <f>SUMPRODUCT(LTA!J93:AN93,LTA!J$102:AN$102,LTA!J$104:AN$104)</f>
        <v>114.96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-110</v>
      </c>
      <c r="AA93" s="75">
        <f>STOA!I93</f>
        <v>0</v>
      </c>
      <c r="AB93" s="75">
        <f>-STOA!O93</f>
        <v>0</v>
      </c>
      <c r="AC93">
        <f t="shared" si="3"/>
        <v>8.7195335511440994</v>
      </c>
      <c r="AD93">
        <f t="shared" si="4"/>
        <v>808.20565703214709</v>
      </c>
      <c r="AE93">
        <f>'IDT-1'!C93</f>
        <v>0</v>
      </c>
      <c r="AF93" s="24"/>
      <c r="AG93">
        <f t="shared" si="5"/>
        <v>808.20565703214709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5.9724799999999991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627.52728261935124</v>
      </c>
      <c r="P94" s="36">
        <v>68.387387900084036</v>
      </c>
      <c r="Q94" s="36">
        <v>11.569999999999999</v>
      </c>
      <c r="R94" s="38">
        <v>0</v>
      </c>
      <c r="S94" s="38">
        <v>0</v>
      </c>
      <c r="T94" s="37">
        <f>SUMPRODUCT(LTA!J94:AN94,LTA!J$101:AN$101,LTA!J$104:AN$104)</f>
        <v>32.33</v>
      </c>
      <c r="U94" s="37">
        <f>SUMPRODUCT(LTA!J94:AN94,LTA!J$102:AN$102,LTA!J$104:AN$104)</f>
        <v>105.48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-55</v>
      </c>
      <c r="AA94" s="75">
        <f>STOA!I94</f>
        <v>0</v>
      </c>
      <c r="AB94" s="75">
        <f>-STOA!O94</f>
        <v>0</v>
      </c>
      <c r="AC94">
        <f t="shared" si="3"/>
        <v>8.0171682757388112</v>
      </c>
      <c r="AD94">
        <f t="shared" si="4"/>
        <v>835.75902224369656</v>
      </c>
      <c r="AE94">
        <f>'IDT-1'!C94</f>
        <v>-32.176000000000002</v>
      </c>
      <c r="AF94" s="24"/>
      <c r="AG94">
        <f t="shared" si="5"/>
        <v>803.58302224369652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5.9724799999999991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614.15287089011827</v>
      </c>
      <c r="P95" s="36">
        <v>68.387387900084036</v>
      </c>
      <c r="Q95" s="36">
        <v>11.569999999999999</v>
      </c>
      <c r="R95" s="38">
        <v>0</v>
      </c>
      <c r="S95" s="38">
        <v>0</v>
      </c>
      <c r="T95" s="37">
        <f>SUMPRODUCT(LTA!J95:AN95,LTA!J$101:AN$101,LTA!J$104:AN$104)</f>
        <v>33.33</v>
      </c>
      <c r="U95" s="37">
        <f>SUMPRODUCT(LTA!J95:AN95,LTA!J$102:AN$102,LTA!J$104:AN$104)</f>
        <v>96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-45</v>
      </c>
      <c r="AA95" s="75">
        <f>STOA!I95</f>
        <v>0</v>
      </c>
      <c r="AB95" s="75">
        <f>-STOA!O95</f>
        <v>0</v>
      </c>
      <c r="AC95">
        <f t="shared" si="3"/>
        <v>7.7488796399643647</v>
      </c>
      <c r="AD95">
        <f t="shared" si="4"/>
        <v>824.17289915023809</v>
      </c>
      <c r="AE95">
        <f>'IDT-1'!C95</f>
        <v>-31.751999999999999</v>
      </c>
      <c r="AF95" s="24"/>
      <c r="AG95">
        <f t="shared" si="5"/>
        <v>792.42089915023814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5.9724799999999991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602.84694064563246</v>
      </c>
      <c r="P96" s="36">
        <v>68.387387900084036</v>
      </c>
      <c r="Q96" s="36">
        <v>11.569999999999999</v>
      </c>
      <c r="R96" s="38">
        <v>0</v>
      </c>
      <c r="S96" s="38">
        <v>0</v>
      </c>
      <c r="T96" s="37">
        <f>SUMPRODUCT(LTA!J96:AN96,LTA!J$101:AN$101,LTA!J$104:AN$104)</f>
        <v>34.33</v>
      </c>
      <c r="U96" s="37">
        <f>SUMPRODUCT(LTA!J96:AN96,LTA!J$102:AN$102,LTA!J$104:AN$104)</f>
        <v>96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-30</v>
      </c>
      <c r="AA96" s="75">
        <f>STOA!I96</f>
        <v>0</v>
      </c>
      <c r="AB96" s="75">
        <f>-STOA!O96</f>
        <v>0</v>
      </c>
      <c r="AC96">
        <f t="shared" si="3"/>
        <v>7.5352424600373471</v>
      </c>
      <c r="AD96">
        <f t="shared" si="4"/>
        <v>829.08060608567928</v>
      </c>
      <c r="AE96">
        <f>'IDT-1'!C96</f>
        <v>-37.679000000000002</v>
      </c>
      <c r="AF96" s="24"/>
      <c r="AG96">
        <f t="shared" si="5"/>
        <v>791.4016060856793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5.9724799999999991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598.21693001722053</v>
      </c>
      <c r="P97" s="36">
        <v>68.387387900084036</v>
      </c>
      <c r="Q97" s="36">
        <v>11.569999999999999</v>
      </c>
      <c r="R97" s="38">
        <v>0</v>
      </c>
      <c r="S97" s="38">
        <v>0</v>
      </c>
      <c r="T97" s="37">
        <f>SUMPRODUCT(LTA!J97:AN97,LTA!J$101:AN$101,LTA!J$104:AN$104)</f>
        <v>34.33</v>
      </c>
      <c r="U97" s="37">
        <f>SUMPRODUCT(LTA!J97:AN97,LTA!J$102:AN$102,LTA!J$104:AN$104)</f>
        <v>96.16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-35</v>
      </c>
      <c r="AA97" s="75">
        <f>STOA!I97</f>
        <v>0</v>
      </c>
      <c r="AB97" s="75">
        <f>-STOA!O97</f>
        <v>0</v>
      </c>
      <c r="AC97">
        <f t="shared" si="3"/>
        <v>7.5400501593831324</v>
      </c>
      <c r="AD97">
        <f t="shared" si="4"/>
        <v>819.60578775792158</v>
      </c>
      <c r="AE97">
        <f>'IDT-1'!C97</f>
        <v>-35.561999999999998</v>
      </c>
      <c r="AF97" s="24"/>
      <c r="AG97">
        <f t="shared" si="5"/>
        <v>784.04378775792156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5.9724799999999991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598.20802918975039</v>
      </c>
      <c r="P98" s="36">
        <v>68.387387900084036</v>
      </c>
      <c r="Q98" s="36">
        <v>11.569999999999999</v>
      </c>
      <c r="R98" s="38">
        <v>0</v>
      </c>
      <c r="S98" s="38">
        <v>0</v>
      </c>
      <c r="T98" s="37">
        <f>SUMPRODUCT(LTA!J98:AN98,LTA!J$101:AN$101,LTA!J$104:AN$104)</f>
        <v>34.33</v>
      </c>
      <c r="U98" s="37">
        <f>SUMPRODUCT(LTA!J98:AN98,LTA!J$102:AN$102,LTA!J$104:AN$104)</f>
        <v>95.66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-35</v>
      </c>
      <c r="AA98" s="75">
        <f>STOA!I98</f>
        <v>0</v>
      </c>
      <c r="AB98" s="75">
        <f>-STOA!O98</f>
        <v>0</v>
      </c>
      <c r="AC98">
        <f t="shared" si="3"/>
        <v>7.5357753924323827</v>
      </c>
      <c r="AD98">
        <f t="shared" si="4"/>
        <v>819.10116169740218</v>
      </c>
      <c r="AE98">
        <f>'IDT-1'!C98</f>
        <v>-39.795999999999999</v>
      </c>
      <c r="AF98" s="24"/>
      <c r="AG98">
        <f t="shared" si="5"/>
        <v>779.30516169740213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0.14620327750000001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1.1442536897618294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14.890629873270711</v>
      </c>
      <c r="P99" s="36">
        <f t="shared" si="6"/>
        <v>1.3129808406715335</v>
      </c>
      <c r="Q99" s="36">
        <f t="shared" si="6"/>
        <v>0.32308726258630655</v>
      </c>
      <c r="R99" s="38">
        <f t="shared" si="6"/>
        <v>0.27068183569036086</v>
      </c>
      <c r="S99" s="38">
        <f t="shared" si="6"/>
        <v>0</v>
      </c>
      <c r="T99" s="37">
        <f t="shared" si="6"/>
        <v>2.4338350000000002</v>
      </c>
      <c r="U99" s="37">
        <f t="shared" si="6"/>
        <v>2.1911999999999998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-1.7095325000000001</v>
      </c>
      <c r="AA99" s="75">
        <f t="shared" si="6"/>
        <v>0</v>
      </c>
      <c r="AB99" s="75">
        <f t="shared" si="6"/>
        <v>-0.42</v>
      </c>
      <c r="AC99">
        <f t="shared" si="6"/>
        <v>0.21479182198757363</v>
      </c>
      <c r="AD99">
        <f t="shared" si="6"/>
        <v>19.664500437493178</v>
      </c>
      <c r="AE99">
        <f t="shared" si="6"/>
        <v>-0.14668925000000002</v>
      </c>
      <c r="AG99">
        <f t="shared" si="6"/>
        <v>19.517811187493173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-0.70125000000000004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45392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4.8144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49.160970723104057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907.19284457388176</v>
      </c>
      <c r="P3" s="36">
        <v>75.167128943549002</v>
      </c>
      <c r="Q3" s="36">
        <v>26.680000000000003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423.06000000000006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-299</v>
      </c>
      <c r="AA3" s="75">
        <f>STOA!J3</f>
        <v>7.64</v>
      </c>
      <c r="AB3" s="75">
        <f>-STOA!P3</f>
        <v>0</v>
      </c>
      <c r="AC3">
        <f>SUMIF(B3:AB3,"&gt;0")*$AC$2-SUMIF(B3:AB3,"&lt;0")*($AC$2/(1-$AC$2))+SUMIF(AI3:AR3,"&gt;0")*$AC$2-SUMIF(AI3:AR3,"&lt;0")*($AC$2/(1-$AC$2))</f>
        <v>15.29286935148334</v>
      </c>
      <c r="AD3">
        <f>SUM(B3:AB3,AI3:AV3)-AC3</f>
        <v>1154.3037948890515</v>
      </c>
      <c r="AE3">
        <f>'IDT-1'!F3</f>
        <v>0</v>
      </c>
      <c r="AF3" s="24"/>
      <c r="AG3">
        <f>SUM(AD3:AF3)</f>
        <v>1154.3037948890515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4.8144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49.750000000000007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907.19284457388176</v>
      </c>
      <c r="P4" s="36">
        <v>75.167128943549002</v>
      </c>
      <c r="Q4" s="36">
        <v>26.680000000000003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423.06000000000006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-314</v>
      </c>
      <c r="AA4" s="75">
        <f>STOA!J4</f>
        <v>7.64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15.424884563282601</v>
      </c>
      <c r="AD4">
        <f t="shared" ref="AD4:AD67" si="1">SUM(B4:AB4,AI4:AV4)-AC4</f>
        <v>1139.7608089541486</v>
      </c>
      <c r="AE4">
        <f>'IDT-1'!F4</f>
        <v>0</v>
      </c>
      <c r="AF4" s="24"/>
      <c r="AG4">
        <f t="shared" ref="AG4:AG67" si="2">SUM(AD4:AF4)</f>
        <v>1139.7608089541486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7.5225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905.5897927438283</v>
      </c>
      <c r="P5" s="36">
        <v>75.167128943549002</v>
      </c>
      <c r="Q5" s="36">
        <v>26.680000000000003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423.06000000000006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-328</v>
      </c>
      <c r="AA5" s="75">
        <f>STOA!J5</f>
        <v>7.64</v>
      </c>
      <c r="AB5" s="75">
        <f>-STOA!P5</f>
        <v>0</v>
      </c>
      <c r="AC5">
        <f t="shared" si="0"/>
        <v>15.597218964683046</v>
      </c>
      <c r="AD5">
        <f t="shared" si="1"/>
        <v>1121.9435227226945</v>
      </c>
      <c r="AE5">
        <f>'IDT-1'!F5</f>
        <v>0</v>
      </c>
      <c r="AF5" s="24"/>
      <c r="AG5">
        <f t="shared" si="2"/>
        <v>1121.9435227226945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7.5225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57.52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905.559777589183</v>
      </c>
      <c r="P6" s="36">
        <v>75.167128943549002</v>
      </c>
      <c r="Q6" s="36">
        <v>26.680000000000003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427.56000000000006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-343</v>
      </c>
      <c r="AA6" s="75">
        <f>STOA!J6</f>
        <v>7.64</v>
      </c>
      <c r="AB6" s="75">
        <f>-STOA!P6</f>
        <v>0</v>
      </c>
      <c r="AC6">
        <f t="shared" si="0"/>
        <v>15.825002203257363</v>
      </c>
      <c r="AD6">
        <f t="shared" si="1"/>
        <v>1118.7057243294748</v>
      </c>
      <c r="AE6">
        <f>'IDT-1'!F6</f>
        <v>0</v>
      </c>
      <c r="AF6" s="24"/>
      <c r="AG6">
        <f t="shared" si="2"/>
        <v>1118.7057243294748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7.5225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57.52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905.67701832883165</v>
      </c>
      <c r="P7" s="36">
        <v>75.167128943549002</v>
      </c>
      <c r="Q7" s="36">
        <v>26.926904241866879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427.22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-356</v>
      </c>
      <c r="AA7" s="75">
        <f>STOA!J7</f>
        <v>7.64</v>
      </c>
      <c r="AB7" s="75">
        <f>-STOA!P7</f>
        <v>0</v>
      </c>
      <c r="AC7">
        <f t="shared" si="0"/>
        <v>16.10475322602343</v>
      </c>
      <c r="AD7">
        <f t="shared" si="1"/>
        <v>1085.4501182882243</v>
      </c>
      <c r="AE7">
        <f>'IDT-1'!F7</f>
        <v>0</v>
      </c>
      <c r="AF7" s="24"/>
      <c r="AG7">
        <f t="shared" si="2"/>
        <v>1085.4501182882243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-50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7.5225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57.52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796.26106597306762</v>
      </c>
      <c r="P8" s="36">
        <v>48.217946949376248</v>
      </c>
      <c r="Q8" s="36">
        <v>7.8011470588235294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364.87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-118</v>
      </c>
      <c r="AA8" s="75">
        <f>STOA!J8</f>
        <v>7.64</v>
      </c>
      <c r="AB8" s="75">
        <f>-STOA!P8</f>
        <v>0</v>
      </c>
      <c r="AC8">
        <f t="shared" si="0"/>
        <v>12.639956296242806</v>
      </c>
      <c r="AD8">
        <f t="shared" si="1"/>
        <v>1064.0740236850245</v>
      </c>
      <c r="AE8">
        <f>'IDT-1'!F8</f>
        <v>0</v>
      </c>
      <c r="AF8" s="24"/>
      <c r="AG8">
        <f t="shared" si="2"/>
        <v>1064.0740236850245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-95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7.5225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57.52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748.47447707432025</v>
      </c>
      <c r="P9" s="36">
        <v>48.217946949376248</v>
      </c>
      <c r="Q9" s="36">
        <v>7.7113413361169103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377.25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-129</v>
      </c>
      <c r="AA9" s="75">
        <f>STOA!J9</f>
        <v>7.64</v>
      </c>
      <c r="AB9" s="75">
        <f>-STOA!P9</f>
        <v>0</v>
      </c>
      <c r="AC9">
        <f t="shared" si="0"/>
        <v>12.307901950523037</v>
      </c>
      <c r="AD9">
        <f t="shared" si="1"/>
        <v>1032.9096834092904</v>
      </c>
      <c r="AE9">
        <f>'IDT-1'!F9</f>
        <v>0</v>
      </c>
      <c r="AF9" s="24"/>
      <c r="AG9">
        <f t="shared" si="2"/>
        <v>1032.9096834092904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-80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7.5225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57.52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711.28893316688868</v>
      </c>
      <c r="P10" s="36">
        <v>75.167128943549002</v>
      </c>
      <c r="Q10" s="36">
        <v>26.679999999999996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377.25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-140</v>
      </c>
      <c r="AA10" s="75">
        <f>STOA!J10</f>
        <v>7.64</v>
      </c>
      <c r="AB10" s="75">
        <f>-STOA!P10</f>
        <v>0</v>
      </c>
      <c r="AC10">
        <f t="shared" si="0"/>
        <v>12.474435978202061</v>
      </c>
      <c r="AD10">
        <f t="shared" si="1"/>
        <v>1030.4754461322357</v>
      </c>
      <c r="AE10">
        <f>'IDT-1'!F10</f>
        <v>0</v>
      </c>
      <c r="AF10" s="24"/>
      <c r="AG10">
        <f t="shared" si="2"/>
        <v>1030.4754461322357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-80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7.5225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57.52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699.59149631198011</v>
      </c>
      <c r="P11" s="36">
        <v>75.86710220762356</v>
      </c>
      <c r="Q11" s="36">
        <v>26.679999999999996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379.51000000000005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-154</v>
      </c>
      <c r="AA11" s="75">
        <f>STOA!J11</f>
        <v>7.55</v>
      </c>
      <c r="AB11" s="75">
        <f>-STOA!P11</f>
        <v>0</v>
      </c>
      <c r="AC11">
        <f t="shared" si="0"/>
        <v>12.349458337689718</v>
      </c>
      <c r="AD11">
        <f t="shared" si="1"/>
        <v>1027.772960181914</v>
      </c>
      <c r="AE11">
        <f>'IDT-1'!F11</f>
        <v>0</v>
      </c>
      <c r="AF11" s="24"/>
      <c r="AG11">
        <f t="shared" si="2"/>
        <v>1027.772960181914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-60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7.5225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57.52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699.59149631198011</v>
      </c>
      <c r="P12" s="36">
        <v>75.86710220762356</v>
      </c>
      <c r="Q12" s="36">
        <v>26.679999999999996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376.84000000000003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-169</v>
      </c>
      <c r="AA12" s="75">
        <f>STOA!J12</f>
        <v>7.55</v>
      </c>
      <c r="AB12" s="75">
        <f>-STOA!P12</f>
        <v>0</v>
      </c>
      <c r="AC12">
        <f t="shared" si="0"/>
        <v>12.411741914938611</v>
      </c>
      <c r="AD12">
        <f t="shared" si="1"/>
        <v>1015.0406766046649</v>
      </c>
      <c r="AE12">
        <f>'IDT-1'!F12</f>
        <v>0</v>
      </c>
      <c r="AF12" s="24"/>
      <c r="AG12">
        <f t="shared" si="2"/>
        <v>1015.0406766046649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-55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8.0340299999999996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57.52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697.66279238669131</v>
      </c>
      <c r="P13" s="36">
        <v>48.209999999999994</v>
      </c>
      <c r="Q13" s="36">
        <v>7.7113413361169103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374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-178</v>
      </c>
      <c r="AA13" s="75">
        <f>STOA!J13</f>
        <v>7.55</v>
      </c>
      <c r="AB13" s="75">
        <f>-STOA!P13</f>
        <v>0</v>
      </c>
      <c r="AC13">
        <f t="shared" si="0"/>
        <v>11.721719373173968</v>
      </c>
      <c r="AD13">
        <f t="shared" si="1"/>
        <v>995.84776434963419</v>
      </c>
      <c r="AE13">
        <f>'IDT-1'!F13</f>
        <v>0</v>
      </c>
      <c r="AF13" s="24"/>
      <c r="AG13">
        <f t="shared" si="2"/>
        <v>995.84776434963419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8.0340299999999996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57.52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696.48073995864411</v>
      </c>
      <c r="P14" s="36">
        <v>48.209999999999994</v>
      </c>
      <c r="Q14" s="36">
        <v>7.7113413361169103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378.00000000000006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-189</v>
      </c>
      <c r="AA14" s="75">
        <f>STOA!J14</f>
        <v>7.55</v>
      </c>
      <c r="AB14" s="75">
        <f>-STOA!P14</f>
        <v>0</v>
      </c>
      <c r="AC14">
        <f t="shared" si="0"/>
        <v>11.880928656376597</v>
      </c>
      <c r="AD14">
        <f t="shared" si="1"/>
        <v>982.5065026383844</v>
      </c>
      <c r="AE14">
        <f>'IDT-1'!F14</f>
        <v>0</v>
      </c>
      <c r="AF14" s="24"/>
      <c r="AG14">
        <f t="shared" si="2"/>
        <v>982.5065026383844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8.0340299999999996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57.52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701.02160932210074</v>
      </c>
      <c r="P15" s="36">
        <v>48.209999999999994</v>
      </c>
      <c r="Q15" s="36">
        <v>7.71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377.5800000000001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-202</v>
      </c>
      <c r="AA15" s="75">
        <f>STOA!J15</f>
        <v>7.55</v>
      </c>
      <c r="AB15" s="75">
        <f>-STOA!P15</f>
        <v>0</v>
      </c>
      <c r="AC15">
        <f t="shared" si="0"/>
        <v>12.042600057679588</v>
      </c>
      <c r="AD15">
        <f t="shared" si="1"/>
        <v>971.4643592644212</v>
      </c>
      <c r="AE15">
        <f>'IDT-1'!F15</f>
        <v>0</v>
      </c>
      <c r="AF15" s="24"/>
      <c r="AG15">
        <f t="shared" si="2"/>
        <v>971.4643592644212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-22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8.0340299999999996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57.52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701.02160932210074</v>
      </c>
      <c r="P16" s="36">
        <v>48.209999999999994</v>
      </c>
      <c r="Q16" s="36">
        <v>7.7122851215174864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377.5800000000001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-209</v>
      </c>
      <c r="AA16" s="75">
        <f>STOA!J16</f>
        <v>7.55</v>
      </c>
      <c r="AB16" s="75">
        <f>-STOA!P16</f>
        <v>0</v>
      </c>
      <c r="AC16">
        <f t="shared" si="0"/>
        <v>12.101917356774559</v>
      </c>
      <c r="AD16">
        <f t="shared" si="1"/>
        <v>964.40732708684379</v>
      </c>
      <c r="AE16">
        <f>'IDT-1'!F16</f>
        <v>0</v>
      </c>
      <c r="AF16" s="24"/>
      <c r="AG16">
        <f t="shared" si="2"/>
        <v>964.40732708684379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-22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8.0340299999999996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57.52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699.38856727210066</v>
      </c>
      <c r="P17" s="36">
        <v>48.209999999999994</v>
      </c>
      <c r="Q17" s="36">
        <v>7.7122851215174864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377.41000000000008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-216</v>
      </c>
      <c r="AA17" s="75">
        <f>STOA!J17</f>
        <v>7.55</v>
      </c>
      <c r="AB17" s="75">
        <f>-STOA!P17</f>
        <v>0</v>
      </c>
      <c r="AC17">
        <f t="shared" si="0"/>
        <v>12.129127592179003</v>
      </c>
      <c r="AD17">
        <f t="shared" si="1"/>
        <v>957.57707480143927</v>
      </c>
      <c r="AE17">
        <f>'IDT-1'!F17</f>
        <v>0</v>
      </c>
      <c r="AF17" s="24"/>
      <c r="AG17">
        <f t="shared" si="2"/>
        <v>957.57707480143927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8.0340299999999996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57.52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699.38856727210066</v>
      </c>
      <c r="P18" s="36">
        <v>48.209999999999994</v>
      </c>
      <c r="Q18" s="36">
        <v>7.7122851215174864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377.0800000000001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-223</v>
      </c>
      <c r="AA18" s="75">
        <f>STOA!J18</f>
        <v>7.55</v>
      </c>
      <c r="AB18" s="75">
        <f>-STOA!P18</f>
        <v>0</v>
      </c>
      <c r="AC18">
        <f t="shared" si="0"/>
        <v>12.228009484877671</v>
      </c>
      <c r="AD18">
        <f t="shared" si="1"/>
        <v>945.14819290874061</v>
      </c>
      <c r="AE18">
        <f>'IDT-1'!F18</f>
        <v>0</v>
      </c>
      <c r="AF18" s="24"/>
      <c r="AG18">
        <f t="shared" si="2"/>
        <v>945.14819290874061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8.0340299999999996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57.52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699.38856727210066</v>
      </c>
      <c r="P19" s="36">
        <v>48.209999999999994</v>
      </c>
      <c r="Q19" s="36">
        <v>7.7122851215174864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380.34000000000003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-227</v>
      </c>
      <c r="AA19" s="75">
        <f>STOA!J19</f>
        <v>7.45</v>
      </c>
      <c r="AB19" s="75">
        <f>-STOA!P19</f>
        <v>0</v>
      </c>
      <c r="AC19">
        <f t="shared" si="0"/>
        <v>12.288438115777229</v>
      </c>
      <c r="AD19">
        <f t="shared" si="1"/>
        <v>944.24776427784116</v>
      </c>
      <c r="AE19">
        <f>'IDT-1'!F19</f>
        <v>0</v>
      </c>
      <c r="AF19" s="24"/>
      <c r="AG19">
        <f t="shared" si="2"/>
        <v>944.24776427784116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8.0340299999999996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57.52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699.38856727210066</v>
      </c>
      <c r="P20" s="36">
        <v>48.209999999999994</v>
      </c>
      <c r="Q20" s="36">
        <v>7.72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379.84000000000003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-226</v>
      </c>
      <c r="AA20" s="75">
        <f>STOA!J20</f>
        <v>7.45</v>
      </c>
      <c r="AB20" s="75">
        <f>-STOA!P20</f>
        <v>0</v>
      </c>
      <c r="AC20">
        <f t="shared" si="0"/>
        <v>12.233475974407147</v>
      </c>
      <c r="AD20">
        <f t="shared" si="1"/>
        <v>949.81044129769361</v>
      </c>
      <c r="AE20">
        <f>'IDT-1'!F20</f>
        <v>0</v>
      </c>
      <c r="AF20" s="24"/>
      <c r="AG20">
        <f t="shared" si="2"/>
        <v>949.81044129769361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8.0340299999999996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57.52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711.34110043664884</v>
      </c>
      <c r="P21" s="36">
        <v>48.209999999999994</v>
      </c>
      <c r="Q21" s="36">
        <v>7.7119994813278003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379.34000000000003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-231</v>
      </c>
      <c r="AA21" s="75">
        <f>STOA!J21</f>
        <v>7.45</v>
      </c>
      <c r="AB21" s="75">
        <f>-STOA!P21</f>
        <v>0</v>
      </c>
      <c r="AC21">
        <f t="shared" si="0"/>
        <v>12.456677414505842</v>
      </c>
      <c r="AD21">
        <f t="shared" si="1"/>
        <v>946.03177250347096</v>
      </c>
      <c r="AE21">
        <f>'IDT-1'!F21</f>
        <v>0</v>
      </c>
      <c r="AF21" s="24"/>
      <c r="AG21">
        <f t="shared" si="2"/>
        <v>946.03177250347096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8.0340299999999996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57.52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711.34110043664884</v>
      </c>
      <c r="P22" s="36">
        <v>48.209999999999994</v>
      </c>
      <c r="Q22" s="36">
        <v>7.71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379.18000000000006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-224</v>
      </c>
      <c r="AA22" s="75">
        <f>STOA!J22</f>
        <v>7.45</v>
      </c>
      <c r="AB22" s="75">
        <f>-STOA!P22</f>
        <v>0</v>
      </c>
      <c r="AC22">
        <f t="shared" si="0"/>
        <v>12.396018514788466</v>
      </c>
      <c r="AD22">
        <f t="shared" si="1"/>
        <v>952.93043192186065</v>
      </c>
      <c r="AE22">
        <f>'IDT-1'!F22</f>
        <v>0</v>
      </c>
      <c r="AF22" s="24"/>
      <c r="AG22">
        <f t="shared" si="2"/>
        <v>952.93043192186065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8.0340299999999996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57.52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709.70805838664876</v>
      </c>
      <c r="P23" s="36">
        <v>48.209999999999994</v>
      </c>
      <c r="Q23" s="36">
        <v>7.7113413361169103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378.68000000000006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-213</v>
      </c>
      <c r="AA23" s="75">
        <f>STOA!J23</f>
        <v>7.45</v>
      </c>
      <c r="AB23" s="75">
        <f>-STOA!P23</f>
        <v>0</v>
      </c>
      <c r="AC23">
        <f t="shared" si="0"/>
        <v>12.242573705193621</v>
      </c>
      <c r="AD23">
        <f t="shared" si="1"/>
        <v>966.95217601757224</v>
      </c>
      <c r="AE23">
        <f>'IDT-1'!F23</f>
        <v>0</v>
      </c>
      <c r="AF23" s="24"/>
      <c r="AG23">
        <f t="shared" si="2"/>
        <v>966.95217601757224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8.0340299999999996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57.52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739.60761914884199</v>
      </c>
      <c r="P24" s="36">
        <v>48.209999999999994</v>
      </c>
      <c r="Q24" s="36">
        <v>7.7113413361169103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378.18000000000006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-192</v>
      </c>
      <c r="AA24" s="75">
        <f>STOA!J24</f>
        <v>7.45</v>
      </c>
      <c r="AB24" s="75">
        <f>-STOA!P24</f>
        <v>0</v>
      </c>
      <c r="AC24">
        <f t="shared" si="0"/>
        <v>12.565770435120045</v>
      </c>
      <c r="AD24">
        <f t="shared" si="1"/>
        <v>987.02854004983908</v>
      </c>
      <c r="AE24">
        <f>'IDT-1'!F24</f>
        <v>0</v>
      </c>
      <c r="AF24" s="24"/>
      <c r="AG24">
        <f t="shared" si="2"/>
        <v>987.02854004983908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-55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8.0340299999999996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57.52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809.89784410491825</v>
      </c>
      <c r="P25" s="36">
        <v>48.217946949376248</v>
      </c>
      <c r="Q25" s="36">
        <v>7.711133823529412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401.70000000000005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-243.1</v>
      </c>
      <c r="AA25" s="75">
        <f>STOA!J25</f>
        <v>7.45</v>
      </c>
      <c r="AB25" s="75">
        <f>-STOA!P25</f>
        <v>0</v>
      </c>
      <c r="AC25">
        <f t="shared" si="0"/>
        <v>13.998496438884168</v>
      </c>
      <c r="AD25">
        <f t="shared" si="1"/>
        <v>1003.3137784389397</v>
      </c>
      <c r="AE25">
        <f>'IDT-1'!F25</f>
        <v>0</v>
      </c>
      <c r="AF25" s="24"/>
      <c r="AG25">
        <f t="shared" si="2"/>
        <v>1003.3137784389397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-80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8.0340299999999996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57.52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899.02020512623835</v>
      </c>
      <c r="P26" s="36">
        <v>75.167128943549002</v>
      </c>
      <c r="Q26" s="36">
        <v>26.680000000000003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421.82000000000005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-376.5</v>
      </c>
      <c r="AA26" s="75">
        <f>STOA!J26</f>
        <v>7.45</v>
      </c>
      <c r="AB26" s="75">
        <f>-STOA!P26</f>
        <v>0</v>
      </c>
      <c r="AC26">
        <f t="shared" si="0"/>
        <v>16.389540527972418</v>
      </c>
      <c r="AD26">
        <f t="shared" si="1"/>
        <v>1027.6831435418148</v>
      </c>
      <c r="AE26">
        <f>'IDT-1'!F26</f>
        <v>0</v>
      </c>
      <c r="AF26" s="24"/>
      <c r="AG26">
        <f t="shared" si="2"/>
        <v>1027.6831435418148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-75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8.0340299999999996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55.08740972352831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979.81935538156415</v>
      </c>
      <c r="P27" s="36">
        <v>75.167128943549002</v>
      </c>
      <c r="Q27" s="36">
        <v>26.680000000000003</v>
      </c>
      <c r="R27" s="38">
        <v>0.94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421.13251300000007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-449</v>
      </c>
      <c r="AA27" s="75">
        <f>STOA!J27</f>
        <v>7.37</v>
      </c>
      <c r="AB27" s="75">
        <f>-STOA!P27</f>
        <v>0</v>
      </c>
      <c r="AC27">
        <f t="shared" si="0"/>
        <v>17.299167893879016</v>
      </c>
      <c r="AD27">
        <f t="shared" si="1"/>
        <v>1075.8125891547625</v>
      </c>
      <c r="AE27">
        <f>'IDT-1'!F27</f>
        <v>0</v>
      </c>
      <c r="AF27" s="24"/>
      <c r="AG27">
        <f t="shared" si="2"/>
        <v>1075.8125891547625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-32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8.0340299999999996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55.08740972352831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983.46398012363386</v>
      </c>
      <c r="P28" s="36">
        <v>75.167128943549002</v>
      </c>
      <c r="Q28" s="36">
        <v>26.680000000000003</v>
      </c>
      <c r="R28" s="38">
        <v>2.8800000000000003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422.68413100000009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-402</v>
      </c>
      <c r="AA28" s="75">
        <f>STOA!J28</f>
        <v>7.37</v>
      </c>
      <c r="AB28" s="75">
        <f>-STOA!P28</f>
        <v>0</v>
      </c>
      <c r="AC28">
        <f t="shared" si="0"/>
        <v>16.884727500318618</v>
      </c>
      <c r="AD28">
        <f t="shared" si="1"/>
        <v>1139.3632722903926</v>
      </c>
      <c r="AE28">
        <f>'IDT-1'!F28</f>
        <v>-24.219000000000001</v>
      </c>
      <c r="AF28" s="24"/>
      <c r="AG28">
        <f t="shared" si="2"/>
        <v>1115.1442722903926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-23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8.0340299999999996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55.08740972352831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990.54958993531329</v>
      </c>
      <c r="P29" s="36">
        <v>75.167128943549002</v>
      </c>
      <c r="Q29" s="36">
        <v>26.680000000000003</v>
      </c>
      <c r="R29" s="38">
        <v>6.8374544101228132</v>
      </c>
      <c r="S29" s="38">
        <v>0</v>
      </c>
      <c r="T29" s="37">
        <f>SUMPRODUCT(LTA!J29:AN29,LTA!J$101:AN$101,LTA!J$105:AN$105)</f>
        <v>7.0000000000000007E-2</v>
      </c>
      <c r="U29" s="37">
        <f>SUMPRODUCT(LTA!J29:AN29,LTA!J$102:AN$102,LTA!J$105:AN$105)</f>
        <v>421.87296000000003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-412</v>
      </c>
      <c r="AA29" s="75">
        <f>STOA!J29</f>
        <v>7.37</v>
      </c>
      <c r="AB29" s="75">
        <f>-STOA!P29</f>
        <v>0</v>
      </c>
      <c r="AC29">
        <f t="shared" si="0"/>
        <v>16.920436457032419</v>
      </c>
      <c r="AD29">
        <f t="shared" si="1"/>
        <v>1155.6294565554808</v>
      </c>
      <c r="AE29">
        <f>'IDT-1'!F29</f>
        <v>-22.489000000000001</v>
      </c>
      <c r="AF29" s="24"/>
      <c r="AG29">
        <f t="shared" si="2"/>
        <v>1133.1404565554808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-7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8.0340299999999996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990.34474830646809</v>
      </c>
      <c r="P30" s="36">
        <v>75.167128943549002</v>
      </c>
      <c r="Q30" s="36">
        <v>26.680000000000003</v>
      </c>
      <c r="R30" s="38">
        <v>13.190000000000001</v>
      </c>
      <c r="S30" s="38">
        <v>0</v>
      </c>
      <c r="T30" s="37">
        <f>SUMPRODUCT(LTA!J30:AN30,LTA!J$101:AN$101,LTA!J$105:AN$105)</f>
        <v>0.27</v>
      </c>
      <c r="U30" s="37">
        <f>SUMPRODUCT(LTA!J30:AN30,LTA!J$102:AN$102,LTA!J$105:AN$105)</f>
        <v>424.38787400000007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-440</v>
      </c>
      <c r="AA30" s="75">
        <f>STOA!J30</f>
        <v>7.37</v>
      </c>
      <c r="AB30" s="75">
        <f>-STOA!P30</f>
        <v>0</v>
      </c>
      <c r="AC30">
        <f t="shared" si="0"/>
        <v>17.37947809569901</v>
      </c>
      <c r="AD30">
        <f t="shared" si="1"/>
        <v>1147.5556231543183</v>
      </c>
      <c r="AE30">
        <f>'IDT-1'!F30</f>
        <v>-15.569000000000001</v>
      </c>
      <c r="AF30" s="24"/>
      <c r="AG30">
        <f t="shared" si="2"/>
        <v>1131.9866231543183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8.0340299999999996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55.08740972352831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870.40819985922803</v>
      </c>
      <c r="P31" s="36">
        <v>48.217946949376248</v>
      </c>
      <c r="Q31" s="36">
        <v>7.7113413361169103</v>
      </c>
      <c r="R31" s="38">
        <v>19.239999999999998</v>
      </c>
      <c r="S31" s="38">
        <v>0</v>
      </c>
      <c r="T31" s="37">
        <f>SUMPRODUCT(LTA!J31:AN31,LTA!J$101:AN$101,LTA!J$105:AN$105)</f>
        <v>2.61</v>
      </c>
      <c r="U31" s="37">
        <f>SUMPRODUCT(LTA!J31:AN31,LTA!J$102:AN$102,LTA!J$105:AN$105)</f>
        <v>360.79809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-137</v>
      </c>
      <c r="AA31" s="75">
        <f>STOA!J31</f>
        <v>7.27</v>
      </c>
      <c r="AB31" s="75">
        <f>-STOA!P31</f>
        <v>0</v>
      </c>
      <c r="AC31">
        <f t="shared" si="0"/>
        <v>13.612379003340571</v>
      </c>
      <c r="AD31">
        <f t="shared" si="1"/>
        <v>1126.6459588649091</v>
      </c>
      <c r="AE31">
        <f>'IDT-1'!F31</f>
        <v>-5.19</v>
      </c>
      <c r="AF31" s="24"/>
      <c r="AG31">
        <f t="shared" si="2"/>
        <v>1121.455958864909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-102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8.0340299999999996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55.08740972352831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809.6778584188985</v>
      </c>
      <c r="P32" s="36">
        <v>48.217946949376248</v>
      </c>
      <c r="Q32" s="36">
        <v>7.7099999999999991</v>
      </c>
      <c r="R32" s="38">
        <v>21.2</v>
      </c>
      <c r="S32" s="38">
        <v>0</v>
      </c>
      <c r="T32" s="37">
        <f>SUMPRODUCT(LTA!J32:AN32,LTA!J$101:AN$101,LTA!J$105:AN$105)</f>
        <v>7.08</v>
      </c>
      <c r="U32" s="37">
        <f>SUMPRODUCT(LTA!J32:AN32,LTA!J$102:AN$102,LTA!J$105:AN$105)</f>
        <v>338.93021500000003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-150</v>
      </c>
      <c r="AA32" s="75">
        <f>STOA!J32</f>
        <v>7.27</v>
      </c>
      <c r="AB32" s="75">
        <f>-STOA!P32</f>
        <v>0</v>
      </c>
      <c r="AC32">
        <f t="shared" si="0"/>
        <v>12.455814096800189</v>
      </c>
      <c r="AD32">
        <f t="shared" si="1"/>
        <v>1112.6329659950031</v>
      </c>
      <c r="AE32">
        <f>'IDT-1'!F32</f>
        <v>0</v>
      </c>
      <c r="AF32" s="24"/>
      <c r="AG32">
        <f t="shared" si="2"/>
        <v>1112.6329659950031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-28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8.0340299999999996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55.08740972352831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745.63523800011137</v>
      </c>
      <c r="P33" s="36">
        <v>75.167128943549002</v>
      </c>
      <c r="Q33" s="36">
        <v>7.7099999999999991</v>
      </c>
      <c r="R33" s="38">
        <v>22.2</v>
      </c>
      <c r="S33" s="38">
        <v>0</v>
      </c>
      <c r="T33" s="37">
        <f>SUMPRODUCT(LTA!J33:AN33,LTA!J$101:AN$101,LTA!J$105:AN$105)</f>
        <v>16.690000000000001</v>
      </c>
      <c r="U33" s="37">
        <f>SUMPRODUCT(LTA!J33:AN33,LTA!J$102:AN$102,LTA!J$105:AN$105)</f>
        <v>384.18110200000007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-174</v>
      </c>
      <c r="AA33" s="75">
        <f>STOA!J33</f>
        <v>7.27</v>
      </c>
      <c r="AB33" s="75">
        <f>-STOA!P33</f>
        <v>0</v>
      </c>
      <c r="AC33">
        <f t="shared" si="0"/>
        <v>12.935364658379214</v>
      </c>
      <c r="AD33">
        <f t="shared" si="1"/>
        <v>1092.9208640088095</v>
      </c>
      <c r="AE33">
        <f>'IDT-1'!F33</f>
        <v>0</v>
      </c>
      <c r="AF33" s="24"/>
      <c r="AG33">
        <f t="shared" si="2"/>
        <v>1092.9208640088095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-42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8.0340299999999996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55.08740972352831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718.44751393058618</v>
      </c>
      <c r="P34" s="36">
        <v>75.167128943549002</v>
      </c>
      <c r="Q34" s="36">
        <v>26.680000000000003</v>
      </c>
      <c r="R34" s="38">
        <v>22.2</v>
      </c>
      <c r="S34" s="38">
        <v>0</v>
      </c>
      <c r="T34" s="37">
        <f>SUMPRODUCT(LTA!J34:AN34,LTA!J$101:AN$101,LTA!J$105:AN$105)</f>
        <v>24.87</v>
      </c>
      <c r="U34" s="37">
        <f>SUMPRODUCT(LTA!J34:AN34,LTA!J$102:AN$102,LTA!J$105:AN$105)</f>
        <v>388.44016200000004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-196</v>
      </c>
      <c r="AA34" s="75">
        <f>STOA!J34</f>
        <v>7.27</v>
      </c>
      <c r="AB34" s="75">
        <f>-STOA!P34</f>
        <v>0</v>
      </c>
      <c r="AC34">
        <f t="shared" si="0"/>
        <v>13.123304719243206</v>
      </c>
      <c r="AD34">
        <f t="shared" si="1"/>
        <v>1078.9542598784203</v>
      </c>
      <c r="AE34">
        <f>'IDT-1'!F34</f>
        <v>0</v>
      </c>
      <c r="AF34" s="24"/>
      <c r="AG34">
        <f t="shared" si="2"/>
        <v>1078.9542598784203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-38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8.0340299999999996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55.08740972352831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715.0929065730428</v>
      </c>
      <c r="P35" s="36">
        <v>75.167128943549002</v>
      </c>
      <c r="Q35" s="36">
        <v>26.680000000000003</v>
      </c>
      <c r="R35" s="38">
        <v>22.2</v>
      </c>
      <c r="S35" s="38">
        <v>0</v>
      </c>
      <c r="T35" s="37">
        <f>SUMPRODUCT(LTA!J35:AN35,LTA!J$101:AN$101,LTA!J$105:AN$105)</f>
        <v>35.590000000000003</v>
      </c>
      <c r="U35" s="37">
        <f>SUMPRODUCT(LTA!J35:AN35,LTA!J$102:AN$102,LTA!J$105:AN$105)</f>
        <v>392.42887900000005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-209</v>
      </c>
      <c r="AA35" s="75">
        <f>STOA!J35</f>
        <v>7.09</v>
      </c>
      <c r="AB35" s="75">
        <f>-STOA!P35</f>
        <v>0</v>
      </c>
      <c r="AC35">
        <f t="shared" si="0"/>
        <v>13.259523028864287</v>
      </c>
      <c r="AD35">
        <f t="shared" si="1"/>
        <v>1084.9921512112558</v>
      </c>
      <c r="AE35">
        <f>'IDT-1'!F35</f>
        <v>0</v>
      </c>
      <c r="AF35" s="24"/>
      <c r="AG35">
        <f t="shared" si="2"/>
        <v>1084.9921512112558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8.0340299999999996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55.08740972352831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711.45855888991241</v>
      </c>
      <c r="P36" s="36">
        <v>75.167128943549002</v>
      </c>
      <c r="Q36" s="36">
        <v>26.680000000000003</v>
      </c>
      <c r="R36" s="38">
        <v>22.2</v>
      </c>
      <c r="S36" s="38">
        <v>0</v>
      </c>
      <c r="T36" s="37">
        <f>SUMPRODUCT(LTA!J36:AN36,LTA!J$101:AN$101,LTA!J$105:AN$105)</f>
        <v>43.87</v>
      </c>
      <c r="U36" s="37">
        <f>SUMPRODUCT(LTA!J36:AN36,LTA!J$102:AN$102,LTA!J$105:AN$105)</f>
        <v>396.02369600000009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-217</v>
      </c>
      <c r="AA36" s="75">
        <f>STOA!J36</f>
        <v>7.09</v>
      </c>
      <c r="AB36" s="75">
        <f>-STOA!P36</f>
        <v>0</v>
      </c>
      <c r="AC36">
        <f t="shared" si="0"/>
        <v>13.354156444300656</v>
      </c>
      <c r="AD36">
        <f t="shared" si="1"/>
        <v>1090.1379871126892</v>
      </c>
      <c r="AE36">
        <f>'IDT-1'!F36</f>
        <v>0</v>
      </c>
      <c r="AF36" s="24"/>
      <c r="AG36">
        <f t="shared" si="2"/>
        <v>1090.1379871126892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-25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8.0340299999999996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55.08740972352831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711.78067721191451</v>
      </c>
      <c r="P37" s="36">
        <v>75.167128943549002</v>
      </c>
      <c r="Q37" s="36">
        <v>26.680000000000003</v>
      </c>
      <c r="R37" s="38">
        <v>22.2</v>
      </c>
      <c r="S37" s="38">
        <v>0</v>
      </c>
      <c r="T37" s="37">
        <f>SUMPRODUCT(LTA!J37:AN37,LTA!J$101:AN$101,LTA!J$105:AN$105)</f>
        <v>53.14</v>
      </c>
      <c r="U37" s="37">
        <f>SUMPRODUCT(LTA!J37:AN37,LTA!J$102:AN$102,LTA!J$105:AN$105)</f>
        <v>399.06538100000012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-224</v>
      </c>
      <c r="AA37" s="75">
        <f>STOA!J37</f>
        <v>7.09</v>
      </c>
      <c r="AB37" s="75">
        <f>-STOA!P37</f>
        <v>0</v>
      </c>
      <c r="AC37">
        <f t="shared" si="0"/>
        <v>13.519578496279697</v>
      </c>
      <c r="AD37">
        <f t="shared" si="1"/>
        <v>1095.6063683827122</v>
      </c>
      <c r="AE37">
        <f>'IDT-1'!F37</f>
        <v>0</v>
      </c>
      <c r="AF37" s="24"/>
      <c r="AG37">
        <f t="shared" si="2"/>
        <v>1095.6063683827122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-25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8.0340299999999996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55.08740972352831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704.76156060745404</v>
      </c>
      <c r="P38" s="36">
        <v>75.167128943549002</v>
      </c>
      <c r="Q38" s="36">
        <v>26.68</v>
      </c>
      <c r="R38" s="38">
        <v>22.2</v>
      </c>
      <c r="S38" s="38">
        <v>0</v>
      </c>
      <c r="T38" s="37">
        <f>SUMPRODUCT(LTA!J38:AN38,LTA!J$101:AN$101,LTA!J$105:AN$105)</f>
        <v>60.31</v>
      </c>
      <c r="U38" s="37">
        <f>SUMPRODUCT(LTA!J38:AN38,LTA!J$102:AN$102,LTA!J$105:AN$105)</f>
        <v>402.98688700000008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-233</v>
      </c>
      <c r="AA38" s="75">
        <f>STOA!J38</f>
        <v>7.09</v>
      </c>
      <c r="AB38" s="75">
        <f>-STOA!P38</f>
        <v>0</v>
      </c>
      <c r="AC38">
        <f t="shared" si="0"/>
        <v>13.545315409477338</v>
      </c>
      <c r="AD38">
        <f t="shared" si="1"/>
        <v>1100.653020865054</v>
      </c>
      <c r="AE38">
        <f>'IDT-1'!F38</f>
        <v>0</v>
      </c>
      <c r="AF38" s="24"/>
      <c r="AG38">
        <f t="shared" si="2"/>
        <v>1100.653020865054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-15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8.0340299999999996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55.08740972352831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709.64373305835954</v>
      </c>
      <c r="P39" s="36">
        <v>75.167128943549002</v>
      </c>
      <c r="Q39" s="36">
        <v>26.68</v>
      </c>
      <c r="R39" s="38">
        <v>22.2</v>
      </c>
      <c r="S39" s="38">
        <v>0</v>
      </c>
      <c r="T39" s="37">
        <f>SUMPRODUCT(LTA!J39:AN39,LTA!J$101:AN$101,LTA!J$105:AN$105)</f>
        <v>71.38</v>
      </c>
      <c r="U39" s="37">
        <f>SUMPRODUCT(LTA!J39:AN39,LTA!J$102:AN$102,LTA!J$105:AN$105)</f>
        <v>418.12464100000005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-227</v>
      </c>
      <c r="AA39" s="75">
        <f>STOA!J39</f>
        <v>7</v>
      </c>
      <c r="AB39" s="75">
        <f>-STOA!P39</f>
        <v>0</v>
      </c>
      <c r="AC39">
        <f t="shared" si="0"/>
        <v>13.669062497191369</v>
      </c>
      <c r="AD39">
        <f t="shared" si="1"/>
        <v>1157.2601902282454</v>
      </c>
      <c r="AE39">
        <f>'IDT-1'!F39</f>
        <v>0</v>
      </c>
      <c r="AF39" s="24"/>
      <c r="AG39">
        <f t="shared" si="2"/>
        <v>1157.2601902282454</v>
      </c>
      <c r="AI39" s="34">
        <f>PXIL!J39</f>
        <v>0</v>
      </c>
      <c r="AJ39" s="34">
        <f>PXIL!P39</f>
        <v>0</v>
      </c>
      <c r="AK39" s="34">
        <f>RTM_IEX!J39</f>
        <v>4.82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8.0340299999999996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55.08740972352831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690.78033262322344</v>
      </c>
      <c r="P40" s="36">
        <v>48.217946949376248</v>
      </c>
      <c r="Q40" s="36">
        <v>7.7176851574212897</v>
      </c>
      <c r="R40" s="38">
        <v>22.2</v>
      </c>
      <c r="S40" s="38">
        <v>0</v>
      </c>
      <c r="T40" s="37">
        <f>SUMPRODUCT(LTA!J40:AN40,LTA!J$101:AN$101,LTA!J$105:AN$105)</f>
        <v>79.37</v>
      </c>
      <c r="U40" s="37">
        <f>SUMPRODUCT(LTA!J40:AN40,LTA!J$102:AN$102,LTA!J$105:AN$105)</f>
        <v>424.56437200000011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-99</v>
      </c>
      <c r="AA40" s="75">
        <f>STOA!J40</f>
        <v>7</v>
      </c>
      <c r="AB40" s="75">
        <f>-STOA!P40</f>
        <v>0</v>
      </c>
      <c r="AC40">
        <f t="shared" si="0"/>
        <v>12.206078488970606</v>
      </c>
      <c r="AD40">
        <f t="shared" si="1"/>
        <v>1221.5580079645788</v>
      </c>
      <c r="AE40">
        <f>'IDT-1'!F40</f>
        <v>0</v>
      </c>
      <c r="AF40" s="24"/>
      <c r="AG40">
        <f t="shared" si="2"/>
        <v>1221.5580079645788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8.0340299999999996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55.08740972352831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688.70775123447061</v>
      </c>
      <c r="P41" s="36">
        <v>48.217946949376248</v>
      </c>
      <c r="Q41" s="36">
        <v>7.7176851574212897</v>
      </c>
      <c r="R41" s="38">
        <v>22.2</v>
      </c>
      <c r="S41" s="38">
        <v>0</v>
      </c>
      <c r="T41" s="37">
        <f>SUMPRODUCT(LTA!J41:AN41,LTA!J$101:AN$101,LTA!J$105:AN$105)</f>
        <v>86.3</v>
      </c>
      <c r="U41" s="37">
        <f>SUMPRODUCT(LTA!J41:AN41,LTA!J$102:AN$102,LTA!J$105:AN$105)</f>
        <v>433.1603970000001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-56</v>
      </c>
      <c r="AA41" s="75">
        <f>STOA!J41</f>
        <v>7</v>
      </c>
      <c r="AB41" s="75">
        <f>-STOA!P41</f>
        <v>0</v>
      </c>
      <c r="AC41">
        <f t="shared" si="0"/>
        <v>11.954827633134853</v>
      </c>
      <c r="AD41">
        <f t="shared" si="1"/>
        <v>1278.2627024316619</v>
      </c>
      <c r="AE41">
        <f>'IDT-1'!F41</f>
        <v>0</v>
      </c>
      <c r="AF41" s="24"/>
      <c r="AG41">
        <f t="shared" si="2"/>
        <v>1278.2627024316619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8.0340299999999996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55.08740972352831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688.70775123447061</v>
      </c>
      <c r="P42" s="36">
        <v>48.217946949376248</v>
      </c>
      <c r="Q42" s="36">
        <v>7.7176851574212897</v>
      </c>
      <c r="R42" s="38">
        <v>23.2</v>
      </c>
      <c r="S42" s="38">
        <v>0</v>
      </c>
      <c r="T42" s="37">
        <f>SUMPRODUCT(LTA!J42:AN42,LTA!J$101:AN$101,LTA!J$105:AN$105)</f>
        <v>90.99</v>
      </c>
      <c r="U42" s="37">
        <f>SUMPRODUCT(LTA!J42:AN42,LTA!J$102:AN$102,LTA!J$105:AN$105)</f>
        <v>437.1297330000001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-22</v>
      </c>
      <c r="AA42" s="75">
        <f>STOA!J42</f>
        <v>7</v>
      </c>
      <c r="AB42" s="75">
        <f>-STOA!P42</f>
        <v>0</v>
      </c>
      <c r="AC42">
        <f t="shared" si="0"/>
        <v>11.832658270137514</v>
      </c>
      <c r="AD42">
        <f t="shared" si="1"/>
        <v>1312.0442077946591</v>
      </c>
      <c r="AE42">
        <f>'IDT-1'!F42</f>
        <v>0</v>
      </c>
      <c r="AF42" s="24"/>
      <c r="AG42">
        <f t="shared" si="2"/>
        <v>1312.0442077946591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8.0340299999999996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57.52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688.59120250475985</v>
      </c>
      <c r="P43" s="36">
        <v>19.29</v>
      </c>
      <c r="Q43" s="36">
        <v>7.7176851574212897</v>
      </c>
      <c r="R43" s="38">
        <v>23.2</v>
      </c>
      <c r="S43" s="38">
        <v>0</v>
      </c>
      <c r="T43" s="37">
        <f>SUMPRODUCT(LTA!J43:AN43,LTA!J$101:AN$101,LTA!J$105:AN$105)</f>
        <v>95.84</v>
      </c>
      <c r="U43" s="37">
        <f>SUMPRODUCT(LTA!J43:AN43,LTA!J$102:AN$102,LTA!J$105:AN$105)</f>
        <v>441.74714499999999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6.9</v>
      </c>
      <c r="AB43" s="75">
        <f>-STOA!P43</f>
        <v>0</v>
      </c>
      <c r="AC43">
        <f t="shared" si="0"/>
        <v>11.501439055607985</v>
      </c>
      <c r="AD43">
        <f t="shared" si="1"/>
        <v>1317.1309336065733</v>
      </c>
      <c r="AE43">
        <f>'IDT-1'!F43</f>
        <v>0</v>
      </c>
      <c r="AF43" s="24"/>
      <c r="AG43">
        <f t="shared" si="2"/>
        <v>1317.1309336065733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-20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8.0340299999999996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57.52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688.59120250475985</v>
      </c>
      <c r="P44" s="36">
        <v>48.212422491332092</v>
      </c>
      <c r="Q44" s="36">
        <v>7.7176851574212897</v>
      </c>
      <c r="R44" s="38">
        <v>23.2</v>
      </c>
      <c r="S44" s="38">
        <v>0</v>
      </c>
      <c r="T44" s="37">
        <f>SUMPRODUCT(LTA!J44:AN44,LTA!J$101:AN$101,LTA!J$105:AN$105)</f>
        <v>101.5</v>
      </c>
      <c r="U44" s="37">
        <f>SUMPRODUCT(LTA!J44:AN44,LTA!J$102:AN$102,LTA!J$105:AN$105)</f>
        <v>445.73569799999996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6.9</v>
      </c>
      <c r="AB44" s="75">
        <f>-STOA!P44</f>
        <v>0</v>
      </c>
      <c r="AC44">
        <f t="shared" si="0"/>
        <v>11.910146826984066</v>
      </c>
      <c r="AD44">
        <f t="shared" si="1"/>
        <v>1345.2932013265292</v>
      </c>
      <c r="AE44">
        <f>'IDT-1'!F44</f>
        <v>0</v>
      </c>
      <c r="AF44" s="24"/>
      <c r="AG44">
        <f t="shared" si="2"/>
        <v>1345.2932013265292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-30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8.0340299999999996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57.52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688.59120250475985</v>
      </c>
      <c r="P45" s="36">
        <v>48.212422491332092</v>
      </c>
      <c r="Q45" s="36">
        <v>7.7176851574212897</v>
      </c>
      <c r="R45" s="38">
        <v>23.2</v>
      </c>
      <c r="S45" s="38">
        <v>0</v>
      </c>
      <c r="T45" s="37">
        <f>SUMPRODUCT(LTA!J45:AN45,LTA!J$101:AN$101,LTA!J$105:AN$105)</f>
        <v>106.11</v>
      </c>
      <c r="U45" s="37">
        <f>SUMPRODUCT(LTA!J45:AN45,LTA!J$102:AN$102,LTA!J$105:AN$105)</f>
        <v>428.62009900000004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6.9</v>
      </c>
      <c r="AB45" s="75">
        <f>-STOA!P45</f>
        <v>0</v>
      </c>
      <c r="AC45">
        <f t="shared" si="0"/>
        <v>11.652618956336065</v>
      </c>
      <c r="AD45">
        <f t="shared" si="1"/>
        <v>1351.0451301971775</v>
      </c>
      <c r="AE45">
        <f>'IDT-1'!F45</f>
        <v>0</v>
      </c>
      <c r="AF45" s="24"/>
      <c r="AG45">
        <f t="shared" si="2"/>
        <v>1351.0451301971775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-12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8.0340299999999996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57.52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688.59120250475985</v>
      </c>
      <c r="P46" s="36">
        <v>48.212422491332092</v>
      </c>
      <c r="Q46" s="36">
        <v>7.7176851574212897</v>
      </c>
      <c r="R46" s="38">
        <v>23.2</v>
      </c>
      <c r="S46" s="38">
        <v>0</v>
      </c>
      <c r="T46" s="37">
        <f>SUMPRODUCT(LTA!J46:AN46,LTA!J$101:AN$101,LTA!J$105:AN$105)</f>
        <v>108.75</v>
      </c>
      <c r="U46" s="37">
        <f>SUMPRODUCT(LTA!J46:AN46,LTA!J$102:AN$102,LTA!J$105:AN$105)</f>
        <v>431.78083700000002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6.9</v>
      </c>
      <c r="AB46" s="75">
        <f>-STOA!P46</f>
        <v>0</v>
      </c>
      <c r="AC46">
        <f t="shared" si="0"/>
        <v>11.692873997811175</v>
      </c>
      <c r="AD46">
        <f t="shared" si="1"/>
        <v>1357.8056131557023</v>
      </c>
      <c r="AE46">
        <f>'IDT-1'!F46</f>
        <v>0</v>
      </c>
      <c r="AF46" s="24"/>
      <c r="AG46">
        <f t="shared" si="2"/>
        <v>1357.8056131557023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-11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8.0340299999999996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57.52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688.5978084540418</v>
      </c>
      <c r="P47" s="36">
        <v>75.166673452228167</v>
      </c>
      <c r="Q47" s="36">
        <v>7.7176851574212897</v>
      </c>
      <c r="R47" s="38">
        <v>23.2</v>
      </c>
      <c r="S47" s="38">
        <v>0</v>
      </c>
      <c r="T47" s="37">
        <f>SUMPRODUCT(LTA!J47:AN47,LTA!J$101:AN$101,LTA!J$105:AN$105)</f>
        <v>109.07</v>
      </c>
      <c r="U47" s="37">
        <f>SUMPRODUCT(LTA!J47:AN47,LTA!J$102:AN$102,LTA!J$105:AN$105)</f>
        <v>433.59132900000003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6.9</v>
      </c>
      <c r="AB47" s="75">
        <f>-STOA!P47</f>
        <v>0</v>
      </c>
      <c r="AC47">
        <f t="shared" si="0"/>
        <v>12.242203006752677</v>
      </c>
      <c r="AD47">
        <f t="shared" si="1"/>
        <v>1350.3476330569388</v>
      </c>
      <c r="AE47">
        <f>'IDT-1'!F47</f>
        <v>0</v>
      </c>
      <c r="AF47" s="24"/>
      <c r="AG47">
        <f t="shared" si="2"/>
        <v>1350.3476330569388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-47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8.0340299999999996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57.52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688.5978084540418</v>
      </c>
      <c r="P48" s="36">
        <v>75.166673452228167</v>
      </c>
      <c r="Q48" s="36">
        <v>7.7176851574212897</v>
      </c>
      <c r="R48" s="38">
        <v>23.2</v>
      </c>
      <c r="S48" s="38">
        <v>0</v>
      </c>
      <c r="T48" s="37">
        <f>SUMPRODUCT(LTA!J48:AN48,LTA!J$101:AN$101,LTA!J$105:AN$105)</f>
        <v>109.33</v>
      </c>
      <c r="U48" s="37">
        <f>SUMPRODUCT(LTA!J48:AN48,LTA!J$102:AN$102,LTA!J$105:AN$105)</f>
        <v>436.32798800000006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6.9</v>
      </c>
      <c r="AB48" s="75">
        <f>-STOA!P48</f>
        <v>0</v>
      </c>
      <c r="AC48">
        <f t="shared" si="0"/>
        <v>12.301259573252233</v>
      </c>
      <c r="AD48">
        <f t="shared" si="1"/>
        <v>1349.2852354904394</v>
      </c>
      <c r="AE48">
        <f>'IDT-1'!F48</f>
        <v>0</v>
      </c>
      <c r="AF48" s="24"/>
      <c r="AG48">
        <f t="shared" si="2"/>
        <v>1349.2852354904394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-51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8.0340299999999996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57.52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686.23073349264246</v>
      </c>
      <c r="P49" s="36">
        <v>75.166673452228167</v>
      </c>
      <c r="Q49" s="36">
        <v>7.7176851574212897</v>
      </c>
      <c r="R49" s="38">
        <v>23.2</v>
      </c>
      <c r="S49" s="38">
        <v>0</v>
      </c>
      <c r="T49" s="37">
        <f>SUMPRODUCT(LTA!J49:AN49,LTA!J$101:AN$101,LTA!J$105:AN$105)</f>
        <v>110.22</v>
      </c>
      <c r="U49" s="37">
        <f>SUMPRODUCT(LTA!J49:AN49,LTA!J$102:AN$102,LTA!J$105:AN$105)</f>
        <v>439.75611600000002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6.9</v>
      </c>
      <c r="AB49" s="75">
        <f>-STOA!P49</f>
        <v>0</v>
      </c>
      <c r="AC49">
        <f t="shared" si="0"/>
        <v>12.173638737453365</v>
      </c>
      <c r="AD49">
        <f t="shared" si="1"/>
        <v>1368.3639093648389</v>
      </c>
      <c r="AE49">
        <f>'IDT-1'!F49</f>
        <v>0</v>
      </c>
      <c r="AF49" s="24"/>
      <c r="AG49">
        <f t="shared" si="2"/>
        <v>1368.3639093648389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-34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8.0340299999999996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57.52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682.33407445254795</v>
      </c>
      <c r="P50" s="36">
        <v>75.166673452228167</v>
      </c>
      <c r="Q50" s="36">
        <v>7.7176851574212897</v>
      </c>
      <c r="R50" s="38">
        <v>23.2</v>
      </c>
      <c r="S50" s="38">
        <v>0</v>
      </c>
      <c r="T50" s="37">
        <f>SUMPRODUCT(LTA!J50:AN50,LTA!J$101:AN$101,LTA!J$105:AN$105)</f>
        <v>110.23</v>
      </c>
      <c r="U50" s="37">
        <f>SUMPRODUCT(LTA!J50:AN50,LTA!J$102:AN$102,LTA!J$105:AN$105)</f>
        <v>442.47329700000006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6.9</v>
      </c>
      <c r="AB50" s="75">
        <f>-STOA!P50</f>
        <v>0</v>
      </c>
      <c r="AC50">
        <f t="shared" si="0"/>
        <v>12.180757437366347</v>
      </c>
      <c r="AD50">
        <f t="shared" si="1"/>
        <v>1365.1873126248313</v>
      </c>
      <c r="AE50">
        <f>'IDT-1'!F50</f>
        <v>0</v>
      </c>
      <c r="AF50" s="24"/>
      <c r="AG50">
        <f t="shared" si="2"/>
        <v>1365.1873126248313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-36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8.0340299999999996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682.33407445254795</v>
      </c>
      <c r="P51" s="36">
        <v>21.36</v>
      </c>
      <c r="Q51" s="36">
        <v>7.7176851574212897</v>
      </c>
      <c r="R51" s="38">
        <v>23.2</v>
      </c>
      <c r="S51" s="38">
        <v>0</v>
      </c>
      <c r="T51" s="37">
        <f>SUMPRODUCT(LTA!J51:AN51,LTA!J$101:AN$101,LTA!J$105:AN$105)</f>
        <v>110.23</v>
      </c>
      <c r="U51" s="37">
        <f>SUMPRODUCT(LTA!J51:AN51,LTA!J$102:AN$102,LTA!J$105:AN$105)</f>
        <v>466.38436900000011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6.81</v>
      </c>
      <c r="AB51" s="75">
        <f>-STOA!P51</f>
        <v>0</v>
      </c>
      <c r="AC51">
        <f t="shared" si="0"/>
        <v>11.795971537681318</v>
      </c>
      <c r="AD51">
        <f t="shared" si="1"/>
        <v>1392.0692150020136</v>
      </c>
      <c r="AE51">
        <f>'IDT-1'!F51</f>
        <v>0</v>
      </c>
      <c r="AF51" s="24"/>
      <c r="AG51">
        <f t="shared" si="2"/>
        <v>1392.0692150020136</v>
      </c>
      <c r="AI51" s="34">
        <f>PXIL!J51</f>
        <v>0</v>
      </c>
      <c r="AJ51" s="34">
        <f>PXIL!P51</f>
        <v>0</v>
      </c>
      <c r="AK51" s="34">
        <f>RTM_IEX!J51</f>
        <v>19.29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8.0340299999999996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682.33407445254795</v>
      </c>
      <c r="P52" s="36">
        <v>19.29</v>
      </c>
      <c r="Q52" s="36">
        <v>7.7176851574212897</v>
      </c>
      <c r="R52" s="38">
        <v>23.2</v>
      </c>
      <c r="S52" s="38">
        <v>0</v>
      </c>
      <c r="T52" s="37">
        <f>SUMPRODUCT(LTA!J52:AN52,LTA!J$101:AN$101,LTA!J$105:AN$105)</f>
        <v>110.23</v>
      </c>
      <c r="U52" s="37">
        <f>SUMPRODUCT(LTA!J52:AN52,LTA!J$102:AN$102,LTA!J$105:AN$105)</f>
        <v>462.10894800000011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6.81</v>
      </c>
      <c r="AB52" s="75">
        <f>-STOA!P52</f>
        <v>0</v>
      </c>
      <c r="AC52">
        <f t="shared" si="0"/>
        <v>11.726458001281317</v>
      </c>
      <c r="AD52">
        <f t="shared" si="1"/>
        <v>1383.8633075384134</v>
      </c>
      <c r="AE52">
        <f>'IDT-1'!F52</f>
        <v>0</v>
      </c>
      <c r="AF52" s="24"/>
      <c r="AG52">
        <f t="shared" si="2"/>
        <v>1383.8633075384134</v>
      </c>
      <c r="AI52" s="34">
        <f>PXIL!J52</f>
        <v>0</v>
      </c>
      <c r="AJ52" s="34">
        <f>PXIL!P52</f>
        <v>0</v>
      </c>
      <c r="AK52" s="34">
        <f>RTM_IEX!J52</f>
        <v>17.36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8.0340299999999996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682.33407445254795</v>
      </c>
      <c r="P53" s="36">
        <v>28.13</v>
      </c>
      <c r="Q53" s="36">
        <v>7.7176851574212897</v>
      </c>
      <c r="R53" s="38">
        <v>23.2</v>
      </c>
      <c r="S53" s="38">
        <v>0</v>
      </c>
      <c r="T53" s="37">
        <f>SUMPRODUCT(LTA!J53:AN53,LTA!J$101:AN$101,LTA!J$105:AN$105)</f>
        <v>110.23</v>
      </c>
      <c r="U53" s="37">
        <f>SUMPRODUCT(LTA!J53:AN53,LTA!J$102:AN$102,LTA!J$105:AN$105)</f>
        <v>461.44511500000004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6.81</v>
      </c>
      <c r="AB53" s="75">
        <f>-STOA!P53</f>
        <v>0</v>
      </c>
      <c r="AC53">
        <f t="shared" si="0"/>
        <v>11.683198434980874</v>
      </c>
      <c r="AD53">
        <f t="shared" si="1"/>
        <v>1370.7227341047139</v>
      </c>
      <c r="AE53">
        <f>'IDT-1'!F53</f>
        <v>0</v>
      </c>
      <c r="AF53" s="24"/>
      <c r="AG53">
        <f t="shared" si="2"/>
        <v>1370.7227341047139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-4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8.0340299999999996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682.34184866829503</v>
      </c>
      <c r="P54" s="36">
        <v>19.28824156791249</v>
      </c>
      <c r="Q54" s="36">
        <v>7.7176851574212897</v>
      </c>
      <c r="R54" s="38">
        <v>23.2</v>
      </c>
      <c r="S54" s="38">
        <v>0</v>
      </c>
      <c r="T54" s="37">
        <f>SUMPRODUCT(LTA!J54:AN54,LTA!J$101:AN$101,LTA!J$105:AN$105)</f>
        <v>110.23</v>
      </c>
      <c r="U54" s="37">
        <f>SUMPRODUCT(LTA!J54:AN54,LTA!J$102:AN$102,LTA!J$105:AN$105)</f>
        <v>463.62665100000004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6.81</v>
      </c>
      <c r="AB54" s="75">
        <f>-STOA!P54</f>
        <v>0</v>
      </c>
      <c r="AC54">
        <f t="shared" si="0"/>
        <v>11.762856393561838</v>
      </c>
      <c r="AD54">
        <f t="shared" si="1"/>
        <v>1347.9906279297925</v>
      </c>
      <c r="AE54">
        <f>'IDT-1'!F54</f>
        <v>0</v>
      </c>
      <c r="AF54" s="24"/>
      <c r="AG54">
        <f t="shared" si="2"/>
        <v>1347.9906279297925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-20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8.0340299999999996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657.65343027421068</v>
      </c>
      <c r="P55" s="36">
        <v>19.28824156791249</v>
      </c>
      <c r="Q55" s="36">
        <v>7.7176851574212897</v>
      </c>
      <c r="R55" s="38">
        <v>23.2</v>
      </c>
      <c r="S55" s="38">
        <v>0</v>
      </c>
      <c r="T55" s="37">
        <f>SUMPRODUCT(LTA!J55:AN55,LTA!J$101:AN$101,LTA!J$105:AN$105)</f>
        <v>110.23</v>
      </c>
      <c r="U55" s="37">
        <f>SUMPRODUCT(LTA!J55:AN55,LTA!J$102:AN$102,LTA!J$105:AN$105)</f>
        <v>425.01879100000002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6.81</v>
      </c>
      <c r="AB55" s="75">
        <f>-STOA!P55</f>
        <v>0</v>
      </c>
      <c r="AC55">
        <f t="shared" si="0"/>
        <v>11.603898594946649</v>
      </c>
      <c r="AD55">
        <f t="shared" si="1"/>
        <v>1240.8533073343233</v>
      </c>
      <c r="AE55">
        <f>'IDT-1'!F55</f>
        <v>0</v>
      </c>
      <c r="AF55" s="24"/>
      <c r="AG55">
        <f t="shared" si="2"/>
        <v>1240.8533073343233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-64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8.0340299999999996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657.65343027421068</v>
      </c>
      <c r="P56" s="36">
        <v>19.28824156791249</v>
      </c>
      <c r="Q56" s="36">
        <v>7.7176851574212897</v>
      </c>
      <c r="R56" s="38">
        <v>23.2</v>
      </c>
      <c r="S56" s="38">
        <v>0</v>
      </c>
      <c r="T56" s="37">
        <f>SUMPRODUCT(LTA!J56:AN56,LTA!J$101:AN$101,LTA!J$105:AN$105)</f>
        <v>110.23</v>
      </c>
      <c r="U56" s="37">
        <f>SUMPRODUCT(LTA!J56:AN56,LTA!J$102:AN$102,LTA!J$105:AN$105)</f>
        <v>387.16947700000003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6.81</v>
      </c>
      <c r="AB56" s="75">
        <f>-STOA!P56</f>
        <v>0</v>
      </c>
      <c r="AC56">
        <f t="shared" si="0"/>
        <v>11.218195095547538</v>
      </c>
      <c r="AD56">
        <f t="shared" si="1"/>
        <v>1211.3896968337224</v>
      </c>
      <c r="AE56">
        <f>'IDT-1'!F56</f>
        <v>0</v>
      </c>
      <c r="AF56" s="24"/>
      <c r="AG56">
        <f t="shared" si="2"/>
        <v>1211.3896968337224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-56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8.0340299999999996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657.65343027421068</v>
      </c>
      <c r="P57" s="36">
        <v>19.28824156791249</v>
      </c>
      <c r="Q57" s="36">
        <v>7.7176851574212897</v>
      </c>
      <c r="R57" s="38">
        <v>23.2</v>
      </c>
      <c r="S57" s="38">
        <v>0</v>
      </c>
      <c r="T57" s="37">
        <f>SUMPRODUCT(LTA!J57:AN57,LTA!J$101:AN$101,LTA!J$105:AN$105)</f>
        <v>107.23</v>
      </c>
      <c r="U57" s="37">
        <f>SUMPRODUCT(LTA!J57:AN57,LTA!J$102:AN$102,LTA!J$105:AN$105)</f>
        <v>384.59838100000007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6.81</v>
      </c>
      <c r="AB57" s="75">
        <f>-STOA!P57</f>
        <v>0</v>
      </c>
      <c r="AC57">
        <f t="shared" si="0"/>
        <v>10.74564905655375</v>
      </c>
      <c r="AD57">
        <f t="shared" si="1"/>
        <v>1268.0811468727163</v>
      </c>
      <c r="AE57">
        <f>'IDT-1'!F57</f>
        <v>0</v>
      </c>
      <c r="AF57" s="24"/>
      <c r="AG57">
        <f t="shared" si="2"/>
        <v>1268.0811468727163</v>
      </c>
      <c r="AI57" s="34">
        <f>PXIL!J57</f>
        <v>0</v>
      </c>
      <c r="AJ57" s="34">
        <f>PXIL!P57</f>
        <v>0</v>
      </c>
      <c r="AK57" s="34">
        <f>RTM_IEX!J57</f>
        <v>5.79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8.0340299999999996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676.45828214452433</v>
      </c>
      <c r="P58" s="36">
        <v>19.28824156791249</v>
      </c>
      <c r="Q58" s="36">
        <v>7.7176851574212897</v>
      </c>
      <c r="R58" s="38">
        <v>23.2</v>
      </c>
      <c r="S58" s="38">
        <v>0</v>
      </c>
      <c r="T58" s="37">
        <f>SUMPRODUCT(LTA!J58:AN58,LTA!J$101:AN$101,LTA!J$105:AN$105)</f>
        <v>106.22</v>
      </c>
      <c r="U58" s="37">
        <f>SUMPRODUCT(LTA!J58:AN58,LTA!J$102:AN$102,LTA!J$105:AN$105)</f>
        <v>423.09934300000009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6.81</v>
      </c>
      <c r="AB58" s="75">
        <f>-STOA!P58</f>
        <v>0</v>
      </c>
      <c r="AC58">
        <f t="shared" si="0"/>
        <v>11.237667154863496</v>
      </c>
      <c r="AD58">
        <f t="shared" si="1"/>
        <v>1310.0949426447203</v>
      </c>
      <c r="AE58">
        <f>'IDT-1'!F58</f>
        <v>0</v>
      </c>
      <c r="AF58" s="24"/>
      <c r="AG58">
        <f t="shared" si="2"/>
        <v>1310.0949426447203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-8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8.0340299999999996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689.32338081680496</v>
      </c>
      <c r="P59" s="36">
        <v>19.28824156791249</v>
      </c>
      <c r="Q59" s="36">
        <v>7.7176851574212897</v>
      </c>
      <c r="R59" s="38">
        <v>23.2</v>
      </c>
      <c r="S59" s="38">
        <v>0</v>
      </c>
      <c r="T59" s="37">
        <f>SUMPRODUCT(LTA!J59:AN59,LTA!J$101:AN$101,LTA!J$105:AN$105)</f>
        <v>106.12</v>
      </c>
      <c r="U59" s="37">
        <f>SUMPRODUCT(LTA!J59:AN59,LTA!J$102:AN$102,LTA!J$105:AN$105)</f>
        <v>463.66222900000008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6.72</v>
      </c>
      <c r="AB59" s="75">
        <f>-STOA!P59</f>
        <v>0</v>
      </c>
      <c r="AC59">
        <f t="shared" si="0"/>
        <v>11.930529800132437</v>
      </c>
      <c r="AD59">
        <f t="shared" si="1"/>
        <v>1333.6400646717318</v>
      </c>
      <c r="AE59">
        <f>'IDT-1'!F59</f>
        <v>0</v>
      </c>
      <c r="AF59" s="24"/>
      <c r="AG59">
        <f t="shared" si="2"/>
        <v>1333.6400646717318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-37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8.0340299999999996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689.32338081680496</v>
      </c>
      <c r="P60" s="36">
        <v>19.28824156791249</v>
      </c>
      <c r="Q60" s="36">
        <v>26.68</v>
      </c>
      <c r="R60" s="38">
        <v>23.2</v>
      </c>
      <c r="S60" s="38">
        <v>0</v>
      </c>
      <c r="T60" s="37">
        <f>SUMPRODUCT(LTA!J60:AN60,LTA!J$101:AN$101,LTA!J$105:AN$105)</f>
        <v>105.94</v>
      </c>
      <c r="U60" s="37">
        <f>SUMPRODUCT(LTA!J60:AN60,LTA!J$102:AN$102,LTA!J$105:AN$105)</f>
        <v>462.74477200000013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6.72</v>
      </c>
      <c r="AB60" s="75">
        <f>-STOA!P60</f>
        <v>0</v>
      </c>
      <c r="AC60">
        <f t="shared" si="0"/>
        <v>11.995883028761208</v>
      </c>
      <c r="AD60">
        <f t="shared" si="1"/>
        <v>1361.439569285682</v>
      </c>
      <c r="AE60">
        <f>'IDT-1'!F60</f>
        <v>0</v>
      </c>
      <c r="AF60" s="24"/>
      <c r="AG60">
        <f t="shared" si="2"/>
        <v>1361.439569285682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-27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8.0340299999999996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689.32338081680496</v>
      </c>
      <c r="P61" s="36">
        <v>48.62</v>
      </c>
      <c r="Q61" s="36">
        <v>26.68</v>
      </c>
      <c r="R61" s="38">
        <v>23.2</v>
      </c>
      <c r="S61" s="38">
        <v>0</v>
      </c>
      <c r="T61" s="37">
        <f>SUMPRODUCT(LTA!J61:AN61,LTA!J$101:AN$101,LTA!J$105:AN$105)</f>
        <v>102.41</v>
      </c>
      <c r="U61" s="37">
        <f>SUMPRODUCT(LTA!J61:AN61,LTA!J$102:AN$102,LTA!J$105:AN$105)</f>
        <v>461.69958200000008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6.72</v>
      </c>
      <c r="AB61" s="75">
        <f>-STOA!P61</f>
        <v>0</v>
      </c>
      <c r="AC61">
        <f t="shared" si="0"/>
        <v>12.059828522267628</v>
      </c>
      <c r="AD61">
        <f t="shared" si="1"/>
        <v>1403.1321922242628</v>
      </c>
      <c r="AE61">
        <f>'IDT-1'!F61</f>
        <v>0</v>
      </c>
      <c r="AF61" s="24"/>
      <c r="AG61">
        <f t="shared" si="2"/>
        <v>1403.1321922242628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8.0340299999999996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697.6517925715674</v>
      </c>
      <c r="P62" s="36">
        <v>75.695428191810606</v>
      </c>
      <c r="Q62" s="36">
        <v>26.68</v>
      </c>
      <c r="R62" s="38">
        <v>23.2</v>
      </c>
      <c r="S62" s="38">
        <v>0</v>
      </c>
      <c r="T62" s="37">
        <f>SUMPRODUCT(LTA!J62:AN62,LTA!J$101:AN$101,LTA!J$105:AN$105)</f>
        <v>97.74</v>
      </c>
      <c r="U62" s="37">
        <f>SUMPRODUCT(LTA!J62:AN62,LTA!J$102:AN$102,LTA!J$105:AN$105)</f>
        <v>459.02797900000007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6.72</v>
      </c>
      <c r="AB62" s="75">
        <f>-STOA!P62</f>
        <v>0</v>
      </c>
      <c r="AC62">
        <f t="shared" si="0"/>
        <v>12.397205205317512</v>
      </c>
      <c r="AD62">
        <f t="shared" si="1"/>
        <v>1418.8570524877859</v>
      </c>
      <c r="AE62">
        <f>'IDT-1'!F62</f>
        <v>0</v>
      </c>
      <c r="AF62" s="24"/>
      <c r="AG62">
        <f t="shared" si="2"/>
        <v>1418.8570524877859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-22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8.0340299999999996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697.6517925715674</v>
      </c>
      <c r="P63" s="36">
        <v>75.17</v>
      </c>
      <c r="Q63" s="36">
        <v>26.68</v>
      </c>
      <c r="R63" s="38">
        <v>23.2</v>
      </c>
      <c r="S63" s="38">
        <v>0</v>
      </c>
      <c r="T63" s="37">
        <f>SUMPRODUCT(LTA!J63:AN63,LTA!J$101:AN$101,LTA!J$105:AN$105)</f>
        <v>91.12</v>
      </c>
      <c r="U63" s="37">
        <f>SUMPRODUCT(LTA!J63:AN63,LTA!J$102:AN$102,LTA!J$105:AN$105)</f>
        <v>486.04840400000012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6.62</v>
      </c>
      <c r="AB63" s="75">
        <f>-STOA!P63</f>
        <v>0</v>
      </c>
      <c r="AC63">
        <f t="shared" si="0"/>
        <v>12.571786336231188</v>
      </c>
      <c r="AD63">
        <f t="shared" si="1"/>
        <v>1437.4574681650615</v>
      </c>
      <c r="AE63">
        <f>'IDT-1'!F63</f>
        <v>0</v>
      </c>
      <c r="AF63" s="24"/>
      <c r="AG63">
        <f t="shared" si="2"/>
        <v>1437.4574681650615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-23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8.0340299999999996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703.00138213965909</v>
      </c>
      <c r="P64" s="36">
        <v>71.136691162790697</v>
      </c>
      <c r="Q64" s="36">
        <v>26.68</v>
      </c>
      <c r="R64" s="38">
        <v>23.2</v>
      </c>
      <c r="S64" s="38">
        <v>0</v>
      </c>
      <c r="T64" s="37">
        <f>SUMPRODUCT(LTA!J64:AN64,LTA!J$101:AN$101,LTA!J$105:AN$105)</f>
        <v>85.25</v>
      </c>
      <c r="U64" s="37">
        <f>SUMPRODUCT(LTA!J64:AN64,LTA!J$102:AN$102,LTA!J$105:AN$105)</f>
        <v>479.80477300000013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6.62</v>
      </c>
      <c r="AB64" s="75">
        <f>-STOA!P64</f>
        <v>0</v>
      </c>
      <c r="AC64">
        <f t="shared" si="0"/>
        <v>12.41331933217149</v>
      </c>
      <c r="AD64">
        <f t="shared" si="1"/>
        <v>1434.8185849000038</v>
      </c>
      <c r="AE64">
        <f>'IDT-1'!F64</f>
        <v>0</v>
      </c>
      <c r="AF64" s="24"/>
      <c r="AG64">
        <f t="shared" si="2"/>
        <v>1434.8185849000038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-15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8.0340299999999996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704.03573601635492</v>
      </c>
      <c r="P65" s="36">
        <v>75.166938085539726</v>
      </c>
      <c r="Q65" s="36">
        <v>26.680000000000003</v>
      </c>
      <c r="R65" s="38">
        <v>23.2</v>
      </c>
      <c r="S65" s="38">
        <v>0</v>
      </c>
      <c r="T65" s="37">
        <f>SUMPRODUCT(LTA!J65:AN65,LTA!J$101:AN$101,LTA!J$105:AN$105)</f>
        <v>76.599999999999994</v>
      </c>
      <c r="U65" s="37">
        <f>SUMPRODUCT(LTA!J65:AN65,LTA!J$102:AN$102,LTA!J$105:AN$105)</f>
        <v>473.21279000000015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6.62</v>
      </c>
      <c r="AB65" s="75">
        <f>-STOA!P65</f>
        <v>0</v>
      </c>
      <c r="AC65">
        <f t="shared" si="0"/>
        <v>12.234646586713048</v>
      </c>
      <c r="AD65">
        <f t="shared" si="1"/>
        <v>1435.8198754449072</v>
      </c>
      <c r="AE65">
        <f>'IDT-1'!F65</f>
        <v>0</v>
      </c>
      <c r="AF65" s="24"/>
      <c r="AG65">
        <f t="shared" si="2"/>
        <v>1435.8198754449072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-4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8.0340299999999996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708.19153734378108</v>
      </c>
      <c r="P66" s="36">
        <v>75.166938085539726</v>
      </c>
      <c r="Q66" s="36">
        <v>26.680000000000003</v>
      </c>
      <c r="R66" s="38">
        <v>23.2</v>
      </c>
      <c r="S66" s="38">
        <v>0</v>
      </c>
      <c r="T66" s="37">
        <f>SUMPRODUCT(LTA!J66:AN66,LTA!J$101:AN$101,LTA!J$105:AN$105)</f>
        <v>71.510000000000005</v>
      </c>
      <c r="U66" s="37">
        <f>SUMPRODUCT(LTA!J66:AN66,LTA!J$102:AN$102,LTA!J$105:AN$105)</f>
        <v>466.1931560000001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6.62</v>
      </c>
      <c r="AB66" s="75">
        <f>-STOA!P66</f>
        <v>0</v>
      </c>
      <c r="AC66">
        <f t="shared" si="0"/>
        <v>12.15016176136387</v>
      </c>
      <c r="AD66">
        <f t="shared" si="1"/>
        <v>1433.8805275976824</v>
      </c>
      <c r="AE66">
        <f>'IDT-1'!F66</f>
        <v>0</v>
      </c>
      <c r="AF66" s="24"/>
      <c r="AG66">
        <f t="shared" si="2"/>
        <v>1433.8805275976824</v>
      </c>
      <c r="AI66" s="34">
        <f>PXIL!J66</f>
        <v>0</v>
      </c>
      <c r="AJ66" s="34">
        <f>PXIL!P66</f>
        <v>0</v>
      </c>
      <c r="AK66" s="34">
        <f>RTM_IEX!J66</f>
        <v>1.93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8.0340299999999996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721.22834274482841</v>
      </c>
      <c r="P67" s="36">
        <v>75.166938085539726</v>
      </c>
      <c r="Q67" s="36">
        <v>26.680000000000003</v>
      </c>
      <c r="R67" s="38">
        <v>23.2</v>
      </c>
      <c r="S67" s="38">
        <v>0</v>
      </c>
      <c r="T67" s="37">
        <f>SUMPRODUCT(LTA!J67:AN67,LTA!J$101:AN$101,LTA!J$105:AN$105)</f>
        <v>60.69</v>
      </c>
      <c r="U67" s="37">
        <f>SUMPRODUCT(LTA!J67:AN67,LTA!J$102:AN$102,LTA!J$105:AN$105)</f>
        <v>482.3166690000001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6.62</v>
      </c>
      <c r="AB67" s="75">
        <f>-STOA!P67</f>
        <v>0</v>
      </c>
      <c r="AC67">
        <f t="shared" si="0"/>
        <v>12.533672009954451</v>
      </c>
      <c r="AD67">
        <f t="shared" si="1"/>
        <v>1420.9073357501391</v>
      </c>
      <c r="AE67">
        <f>'IDT-1'!F67</f>
        <v>0</v>
      </c>
      <c r="AF67" s="24"/>
      <c r="AG67">
        <f t="shared" si="2"/>
        <v>1420.9073357501391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-29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8.0340299999999996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721.22836723308967</v>
      </c>
      <c r="P68" s="36">
        <v>75.166938085539726</v>
      </c>
      <c r="Q68" s="36">
        <v>26.680000000000003</v>
      </c>
      <c r="R68" s="38">
        <v>23.2</v>
      </c>
      <c r="S68" s="38">
        <v>0</v>
      </c>
      <c r="T68" s="37">
        <f>SUMPRODUCT(LTA!J68:AN68,LTA!J$101:AN$101,LTA!J$105:AN$105)</f>
        <v>53.92</v>
      </c>
      <c r="U68" s="37">
        <f>SUMPRODUCT(LTA!J68:AN68,LTA!J$102:AN$102,LTA!J$105:AN$105)</f>
        <v>473.17062200000009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6.62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12.366092789956289</v>
      </c>
      <c r="AD68">
        <f t="shared" ref="AD68:AD98" si="4">SUM(B68:AB68,AI68:AV68)-AC68</f>
        <v>1409.1588924583984</v>
      </c>
      <c r="AE68">
        <f>'IDT-1'!F68</f>
        <v>0</v>
      </c>
      <c r="AF68" s="24"/>
      <c r="AG68">
        <f t="shared" ref="AG68:AG98" si="5">SUM(AD68:AF68)</f>
        <v>1409.1588924583984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-25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8.0340299999999996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719.29398096334944</v>
      </c>
      <c r="P69" s="36">
        <v>75.167128943549002</v>
      </c>
      <c r="Q69" s="36">
        <v>26.680000000000003</v>
      </c>
      <c r="R69" s="38">
        <v>23.2</v>
      </c>
      <c r="S69" s="38">
        <v>0</v>
      </c>
      <c r="T69" s="37">
        <f>SUMPRODUCT(LTA!J69:AN69,LTA!J$101:AN$101,LTA!J$105:AN$105)</f>
        <v>45.97</v>
      </c>
      <c r="U69" s="37">
        <f>SUMPRODUCT(LTA!J69:AN69,LTA!J$102:AN$102,LTA!J$105:AN$105)</f>
        <v>453.47674600000005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6.62</v>
      </c>
      <c r="AB69" s="75">
        <f>-STOA!P69</f>
        <v>0</v>
      </c>
      <c r="AC69">
        <f t="shared" si="3"/>
        <v>12.143050463272415</v>
      </c>
      <c r="AD69">
        <f t="shared" si="4"/>
        <v>1376.8038633733515</v>
      </c>
      <c r="AE69">
        <f>'IDT-1'!F69</f>
        <v>0</v>
      </c>
      <c r="AF69" s="24"/>
      <c r="AG69">
        <f t="shared" si="5"/>
        <v>1376.8038633733515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-28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8.0340299999999996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719.29398096334944</v>
      </c>
      <c r="P70" s="36">
        <v>75.167128943549002</v>
      </c>
      <c r="Q70" s="36">
        <v>26.680000000000003</v>
      </c>
      <c r="R70" s="38">
        <v>23.2</v>
      </c>
      <c r="S70" s="38">
        <v>0</v>
      </c>
      <c r="T70" s="37">
        <f>SUMPRODUCT(LTA!J70:AN70,LTA!J$101:AN$101,LTA!J$105:AN$105)</f>
        <v>38</v>
      </c>
      <c r="U70" s="37">
        <f>SUMPRODUCT(LTA!J70:AN70,LTA!J$102:AN$102,LTA!J$105:AN$105)</f>
        <v>448.01316700000001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6.62</v>
      </c>
      <c r="AB70" s="75">
        <f>-STOA!P70</f>
        <v>0</v>
      </c>
      <c r="AC70">
        <f t="shared" si="3"/>
        <v>12.004794926497746</v>
      </c>
      <c r="AD70">
        <f t="shared" si="4"/>
        <v>1366.508539910126</v>
      </c>
      <c r="AE70">
        <f>'IDT-1'!F70</f>
        <v>0</v>
      </c>
      <c r="AF70" s="24"/>
      <c r="AG70">
        <f t="shared" si="5"/>
        <v>1366.508539910126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-25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7.7331300000000001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739.37748791179069</v>
      </c>
      <c r="P71" s="36">
        <v>75.167128943549002</v>
      </c>
      <c r="Q71" s="36">
        <v>25.79</v>
      </c>
      <c r="R71" s="38">
        <v>21.39</v>
      </c>
      <c r="S71" s="38">
        <v>0</v>
      </c>
      <c r="T71" s="37">
        <f>SUMPRODUCT(LTA!J71:AN71,LTA!J$101:AN$101,LTA!J$105:AN$105)</f>
        <v>31.15</v>
      </c>
      <c r="U71" s="37">
        <f>SUMPRODUCT(LTA!J71:AN71,LTA!J$102:AN$102,LTA!J$105:AN$105)</f>
        <v>448.17898400000001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6.72</v>
      </c>
      <c r="AB71" s="75">
        <f>-STOA!P71</f>
        <v>0</v>
      </c>
      <c r="AC71">
        <f t="shared" si="3"/>
        <v>12.05062589904021</v>
      </c>
      <c r="AD71">
        <f t="shared" si="4"/>
        <v>1381.9611328860251</v>
      </c>
      <c r="AE71">
        <f>'IDT-1'!F71</f>
        <v>0</v>
      </c>
      <c r="AF71" s="24"/>
      <c r="AG71">
        <f t="shared" si="5"/>
        <v>1381.9611328860251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7.7331300000000001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737.26367222555325</v>
      </c>
      <c r="P72" s="36">
        <v>75.167128943549002</v>
      </c>
      <c r="Q72" s="36">
        <v>25.79</v>
      </c>
      <c r="R72" s="38">
        <v>14.27</v>
      </c>
      <c r="S72" s="38">
        <v>0</v>
      </c>
      <c r="T72" s="37">
        <f>SUMPRODUCT(LTA!J72:AN72,LTA!J$101:AN$101,LTA!J$105:AN$105)</f>
        <v>22.5</v>
      </c>
      <c r="U72" s="37">
        <f>SUMPRODUCT(LTA!J72:AN72,LTA!J$102:AN$102,LTA!J$105:AN$105)</f>
        <v>441.81941699999999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6.72</v>
      </c>
      <c r="AB72" s="75">
        <f>-STOA!P72</f>
        <v>0</v>
      </c>
      <c r="AC72">
        <f t="shared" si="3"/>
        <v>11.711442960877591</v>
      </c>
      <c r="AD72">
        <f t="shared" si="4"/>
        <v>1374.0569331379502</v>
      </c>
      <c r="AE72">
        <f>'IDT-1'!F72</f>
        <v>0</v>
      </c>
      <c r="AF72" s="24"/>
      <c r="AG72">
        <f t="shared" si="5"/>
        <v>1374.0569331379502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-4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7.7331300000000001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748.47345997994694</v>
      </c>
      <c r="P73" s="36">
        <v>75.167128943549002</v>
      </c>
      <c r="Q73" s="36">
        <v>25.79</v>
      </c>
      <c r="R73" s="38">
        <v>6.8200000000000012</v>
      </c>
      <c r="S73" s="38">
        <v>0</v>
      </c>
      <c r="T73" s="37">
        <f>SUMPRODUCT(LTA!J73:AN73,LTA!J$101:AN$101,LTA!J$105:AN$105)</f>
        <v>16.760000000000002</v>
      </c>
      <c r="U73" s="37">
        <f>SUMPRODUCT(LTA!J73:AN73,LTA!J$102:AN$102,LTA!J$105:AN$105)</f>
        <v>436.54087900000002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6.72</v>
      </c>
      <c r="AB73" s="75">
        <f>-STOA!P73</f>
        <v>0</v>
      </c>
      <c r="AC73">
        <f t="shared" si="3"/>
        <v>11.762408827914941</v>
      </c>
      <c r="AD73">
        <f t="shared" si="4"/>
        <v>1388.1072170253065</v>
      </c>
      <c r="AE73">
        <f>'IDT-1'!F73</f>
        <v>0</v>
      </c>
      <c r="AF73" s="24"/>
      <c r="AG73">
        <f t="shared" si="5"/>
        <v>1388.1072170253065</v>
      </c>
      <c r="AI73" s="34">
        <f>PXIL!J73</f>
        <v>0</v>
      </c>
      <c r="AJ73" s="34">
        <f>PXIL!P73</f>
        <v>0</v>
      </c>
      <c r="AK73" s="34">
        <f>RTM_IEX!J73</f>
        <v>17.36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7.9738499999999997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58.712717929725464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764.6168299253618</v>
      </c>
      <c r="P74" s="36">
        <v>75.167128943549002</v>
      </c>
      <c r="Q74" s="36">
        <v>25.79</v>
      </c>
      <c r="R74" s="38">
        <v>2.57</v>
      </c>
      <c r="S74" s="38">
        <v>0</v>
      </c>
      <c r="T74" s="37">
        <f>SUMPRODUCT(LTA!J74:AN74,LTA!J$101:AN$101,LTA!J$105:AN$105)</f>
        <v>12.32</v>
      </c>
      <c r="U74" s="37">
        <f>SUMPRODUCT(LTA!J74:AN74,LTA!J$102:AN$102,LTA!J$105:AN$105)</f>
        <v>431.33163999999999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6.72</v>
      </c>
      <c r="AB74" s="75">
        <f>-STOA!P74</f>
        <v>0</v>
      </c>
      <c r="AC74">
        <f t="shared" si="3"/>
        <v>11.710369575856426</v>
      </c>
      <c r="AD74">
        <f t="shared" si="4"/>
        <v>1381.9641072227801</v>
      </c>
      <c r="AE74">
        <f>'IDT-1'!F74</f>
        <v>0</v>
      </c>
      <c r="AF74" s="24"/>
      <c r="AG74">
        <f t="shared" si="5"/>
        <v>1381.9641072227801</v>
      </c>
      <c r="AI74" s="34">
        <f>PXIL!J74</f>
        <v>0</v>
      </c>
      <c r="AJ74" s="34">
        <f>PXIL!P74</f>
        <v>0</v>
      </c>
      <c r="AK74" s="34">
        <f>RTM_IEX!J74</f>
        <v>8.68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7.9738499999999997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57.52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772.83558300363666</v>
      </c>
      <c r="P75" s="36">
        <v>75.167128943549002</v>
      </c>
      <c r="Q75" s="36">
        <v>25.8</v>
      </c>
      <c r="R75" s="38">
        <v>0</v>
      </c>
      <c r="S75" s="38">
        <v>0</v>
      </c>
      <c r="T75" s="37">
        <f>SUMPRODUCT(LTA!J75:AN75,LTA!J$101:AN$101,LTA!J$105:AN$105)</f>
        <v>7.96</v>
      </c>
      <c r="U75" s="37">
        <f>SUMPRODUCT(LTA!J75:AN75,LTA!J$102:AN$102,LTA!J$105:AN$105)</f>
        <v>428.24367599999999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6.72</v>
      </c>
      <c r="AB75" s="75">
        <f>-STOA!P75</f>
        <v>0</v>
      </c>
      <c r="AC75">
        <f t="shared" si="3"/>
        <v>11.755665037078264</v>
      </c>
      <c r="AD75">
        <f t="shared" si="4"/>
        <v>1353.3458929101075</v>
      </c>
      <c r="AE75">
        <f>'IDT-1'!F75</f>
        <v>0</v>
      </c>
      <c r="AF75" s="24"/>
      <c r="AG75">
        <f t="shared" si="5"/>
        <v>1353.3458929101075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-17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7.9738499999999997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57.52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832.43478127016135</v>
      </c>
      <c r="P76" s="36">
        <v>48.217946949376248</v>
      </c>
      <c r="Q76" s="36">
        <v>7.7111681818181825</v>
      </c>
      <c r="R76" s="38">
        <v>0</v>
      </c>
      <c r="S76" s="38">
        <v>0</v>
      </c>
      <c r="T76" s="37">
        <f>SUMPRODUCT(LTA!J76:AN76,LTA!J$101:AN$101,LTA!J$105:AN$105)</f>
        <v>2.63</v>
      </c>
      <c r="U76" s="37">
        <f>SUMPRODUCT(LTA!J76:AN76,LTA!J$102:AN$102,LTA!J$105:AN$105)</f>
        <v>405.46691999999996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6.72</v>
      </c>
      <c r="AB76" s="75">
        <f>-STOA!P76</f>
        <v>0</v>
      </c>
      <c r="AC76">
        <f t="shared" si="3"/>
        <v>11.607997605193736</v>
      </c>
      <c r="AD76">
        <f t="shared" si="4"/>
        <v>1343.947988796162</v>
      </c>
      <c r="AE76">
        <f>'IDT-1'!F76</f>
        <v>0</v>
      </c>
      <c r="AF76" s="24"/>
      <c r="AG76">
        <f t="shared" si="5"/>
        <v>1343.947988796162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-13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7.9738499999999997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55.08740972352831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1007.1160651962904</v>
      </c>
      <c r="P77" s="36">
        <v>75.167128943549002</v>
      </c>
      <c r="Q77" s="36">
        <v>25.8</v>
      </c>
      <c r="R77" s="38">
        <v>0</v>
      </c>
      <c r="S77" s="38">
        <v>0</v>
      </c>
      <c r="T77" s="37">
        <f>SUMPRODUCT(LTA!J77:AN77,LTA!J$101:AN$101,LTA!J$105:AN$105)</f>
        <v>0.26</v>
      </c>
      <c r="U77" s="37">
        <f>SUMPRODUCT(LTA!J77:AN77,LTA!J$102:AN$102,LTA!J$105:AN$105)</f>
        <v>424.12407899999999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-196.38</v>
      </c>
      <c r="AA77" s="75">
        <f>STOA!J77</f>
        <v>6.72</v>
      </c>
      <c r="AB77" s="75">
        <f>-STOA!P77</f>
        <v>0</v>
      </c>
      <c r="AC77">
        <f t="shared" si="3"/>
        <v>15.530074557859466</v>
      </c>
      <c r="AD77">
        <f t="shared" si="4"/>
        <v>1342.219778305508</v>
      </c>
      <c r="AE77">
        <f>'IDT-1'!F77</f>
        <v>-11.148999999999999</v>
      </c>
      <c r="AF77" s="24"/>
      <c r="AG77">
        <f t="shared" si="5"/>
        <v>1331.0707783055082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-48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7.9738499999999997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1061.6741437143546</v>
      </c>
      <c r="P78" s="36">
        <v>75.167128943549002</v>
      </c>
      <c r="Q78" s="36">
        <v>25.8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421.53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-141</v>
      </c>
      <c r="AA78" s="75">
        <f>STOA!J78</f>
        <v>6.72</v>
      </c>
      <c r="AB78" s="75">
        <f>-STOA!P78</f>
        <v>0</v>
      </c>
      <c r="AC78">
        <f t="shared" si="3"/>
        <v>15.515591304630544</v>
      </c>
      <c r="AD78">
        <f t="shared" si="4"/>
        <v>1475.8408513532729</v>
      </c>
      <c r="AE78">
        <f>'IDT-1'!F78</f>
        <v>-135</v>
      </c>
      <c r="AF78" s="24"/>
      <c r="AG78">
        <f t="shared" si="5"/>
        <v>1340.8408513532729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-36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7.9738499999999997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57.52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1033.5136938863122</v>
      </c>
      <c r="P79" s="36">
        <v>75.167128943549002</v>
      </c>
      <c r="Q79" s="36">
        <v>25.8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420.03000000000003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-111</v>
      </c>
      <c r="AA79" s="75">
        <f>STOA!J79</f>
        <v>6.81</v>
      </c>
      <c r="AB79" s="75">
        <f>-STOA!P79</f>
        <v>0</v>
      </c>
      <c r="AC79">
        <f t="shared" si="3"/>
        <v>15.326595522847878</v>
      </c>
      <c r="AD79">
        <f t="shared" si="4"/>
        <v>1415.3693973070133</v>
      </c>
      <c r="AE79">
        <f>'IDT-1'!F79</f>
        <v>-83.611999999999995</v>
      </c>
      <c r="AF79" s="24"/>
      <c r="AG79">
        <f t="shared" si="5"/>
        <v>1331.7573973070132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-85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7.9738499999999997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57.52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1013.9926977273694</v>
      </c>
      <c r="P80" s="36">
        <v>75.167128943549002</v>
      </c>
      <c r="Q80" s="36">
        <v>25.8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418.36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-109</v>
      </c>
      <c r="AA80" s="75">
        <f>STOA!J80</f>
        <v>6.81</v>
      </c>
      <c r="AB80" s="75">
        <f>-STOA!P80</f>
        <v>0</v>
      </c>
      <c r="AC80">
        <f t="shared" si="3"/>
        <v>15.046937262414092</v>
      </c>
      <c r="AD80">
        <f t="shared" si="4"/>
        <v>1406.4580594085044</v>
      </c>
      <c r="AE80">
        <f>'IDT-1'!F80</f>
        <v>-85.918999999999997</v>
      </c>
      <c r="AF80" s="24"/>
      <c r="AG80">
        <f t="shared" si="5"/>
        <v>1320.5390594085043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-75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7.9738499999999997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57.52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969.67893138822535</v>
      </c>
      <c r="P81" s="36">
        <v>75.167128943549002</v>
      </c>
      <c r="Q81" s="36">
        <v>25.8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413.3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-95</v>
      </c>
      <c r="AA81" s="75">
        <f>STOA!J81</f>
        <v>6.81</v>
      </c>
      <c r="AB81" s="75">
        <f>-STOA!P81</f>
        <v>0</v>
      </c>
      <c r="AC81">
        <f t="shared" si="3"/>
        <v>14.056158899872825</v>
      </c>
      <c r="AD81">
        <f t="shared" si="4"/>
        <v>1426.0750714319013</v>
      </c>
      <c r="AE81">
        <f>'IDT-1'!F81</f>
        <v>-113</v>
      </c>
      <c r="AF81" s="24"/>
      <c r="AG81">
        <f t="shared" si="5"/>
        <v>1313.0750714319013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-21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7.9738499999999997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57.52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966.975945703614</v>
      </c>
      <c r="P82" s="36">
        <v>75.167128943549002</v>
      </c>
      <c r="Q82" s="36">
        <v>25.8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412.97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-62</v>
      </c>
      <c r="AA82" s="75">
        <f>STOA!J82</f>
        <v>6.81</v>
      </c>
      <c r="AB82" s="75">
        <f>-STOA!P82</f>
        <v>0</v>
      </c>
      <c r="AC82">
        <f t="shared" si="3"/>
        <v>13.717248984301193</v>
      </c>
      <c r="AD82">
        <f t="shared" si="4"/>
        <v>1460.3809956628616</v>
      </c>
      <c r="AE82">
        <f>'IDT-1'!F82</f>
        <v>-170</v>
      </c>
      <c r="AF82" s="24"/>
      <c r="AG82">
        <f t="shared" si="5"/>
        <v>1290.3809956628616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-17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7.9738499999999997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57.52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959.36068254562167</v>
      </c>
      <c r="P83" s="36">
        <v>75.167008635441121</v>
      </c>
      <c r="Q83" s="36">
        <v>25.8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412.73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-113</v>
      </c>
      <c r="AA83" s="75">
        <f>STOA!J83</f>
        <v>7</v>
      </c>
      <c r="AB83" s="75">
        <f>-STOA!P83</f>
        <v>0</v>
      </c>
      <c r="AC83">
        <f t="shared" si="3"/>
        <v>14.059475333980627</v>
      </c>
      <c r="AD83">
        <f t="shared" si="4"/>
        <v>1404.3733858470821</v>
      </c>
      <c r="AE83">
        <f>'IDT-1'!F83</f>
        <v>-151</v>
      </c>
      <c r="AF83" s="24"/>
      <c r="AG83">
        <f t="shared" si="5"/>
        <v>1253.3733858470821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-14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7.7030400000000006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57.52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956.55900539336017</v>
      </c>
      <c r="P84" s="36">
        <v>75.166889173977822</v>
      </c>
      <c r="Q84" s="36">
        <v>25.8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412.57000000000005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-154</v>
      </c>
      <c r="AA84" s="75">
        <f>STOA!J84</f>
        <v>7</v>
      </c>
      <c r="AB84" s="75">
        <f>-STOA!P84</f>
        <v>0</v>
      </c>
      <c r="AC84">
        <f t="shared" si="3"/>
        <v>14.337283116521347</v>
      </c>
      <c r="AD84">
        <f t="shared" si="4"/>
        <v>1364.8629714508168</v>
      </c>
      <c r="AE84">
        <f>'IDT-1'!F84</f>
        <v>-135</v>
      </c>
      <c r="AF84" s="24"/>
      <c r="AG84">
        <f t="shared" si="5"/>
        <v>1229.8629714508168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-9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7.7030400000000006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57.52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923.60730561038076</v>
      </c>
      <c r="P85" s="36">
        <v>75.167128943549002</v>
      </c>
      <c r="Q85" s="36">
        <v>25.8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412.23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-72</v>
      </c>
      <c r="AA85" s="75">
        <f>STOA!J85</f>
        <v>7</v>
      </c>
      <c r="AB85" s="75">
        <f>-STOA!P85</f>
        <v>0</v>
      </c>
      <c r="AC85">
        <f t="shared" si="3"/>
        <v>13.379942234417591</v>
      </c>
      <c r="AD85">
        <f t="shared" si="4"/>
        <v>1412.5288523195122</v>
      </c>
      <c r="AE85">
        <f>'IDT-1'!F85</f>
        <v>-209</v>
      </c>
      <c r="AF85" s="24"/>
      <c r="AG85">
        <f t="shared" si="5"/>
        <v>1203.5288523195122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-11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7.7030400000000006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57.52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913.21583627774362</v>
      </c>
      <c r="P86" s="36">
        <v>75.167128943549002</v>
      </c>
      <c r="Q86" s="36">
        <v>25.8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411.57000000000005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-89</v>
      </c>
      <c r="AA86" s="75">
        <f>STOA!J86</f>
        <v>7</v>
      </c>
      <c r="AB86" s="75">
        <f>-STOA!P86</f>
        <v>0</v>
      </c>
      <c r="AC86">
        <f t="shared" si="3"/>
        <v>13.422648415621667</v>
      </c>
      <c r="AD86">
        <f t="shared" si="4"/>
        <v>1385.434676805671</v>
      </c>
      <c r="AE86">
        <f>'IDT-1'!F86</f>
        <v>-208</v>
      </c>
      <c r="AF86" s="24"/>
      <c r="AG86">
        <f t="shared" si="5"/>
        <v>1177.434676805671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7.7030400000000006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57.52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909.9524583843579</v>
      </c>
      <c r="P87" s="36">
        <v>75.167128943549002</v>
      </c>
      <c r="Q87" s="36">
        <v>25.8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411.99000000000007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-278</v>
      </c>
      <c r="AA87" s="75">
        <f>STOA!J87</f>
        <v>7.18</v>
      </c>
      <c r="AB87" s="75">
        <f>-STOA!P87</f>
        <v>0</v>
      </c>
      <c r="AC87">
        <f t="shared" si="3"/>
        <v>15.035209482220814</v>
      </c>
      <c r="AD87">
        <f t="shared" si="4"/>
        <v>1188.1587378456861</v>
      </c>
      <c r="AE87">
        <f>'IDT-1'!F87</f>
        <v>-45.554000000000002</v>
      </c>
      <c r="AF87" s="24"/>
      <c r="AG87">
        <f t="shared" si="5"/>
        <v>1142.604737845686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-14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7.7030400000000006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57.52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920.29688466273979</v>
      </c>
      <c r="P88" s="36">
        <v>75.167128943549002</v>
      </c>
      <c r="Q88" s="36">
        <v>25.8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411.99000000000007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-273</v>
      </c>
      <c r="AA88" s="75">
        <f>STOA!J88</f>
        <v>7.18</v>
      </c>
      <c r="AB88" s="75">
        <f>-STOA!P88</f>
        <v>0</v>
      </c>
      <c r="AC88">
        <f t="shared" si="3"/>
        <v>15.130573820684113</v>
      </c>
      <c r="AD88">
        <f t="shared" si="4"/>
        <v>1197.4077997856048</v>
      </c>
      <c r="AE88">
        <f>'IDT-1'!F88</f>
        <v>-41.518000000000001</v>
      </c>
      <c r="AF88" s="24"/>
      <c r="AG88">
        <f t="shared" si="5"/>
        <v>1155.8897997856047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7.7030400000000006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57.52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927.30153540815331</v>
      </c>
      <c r="P89" s="36">
        <v>75.167128943549002</v>
      </c>
      <c r="Q89" s="36">
        <v>25.8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408.99000000000007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-278</v>
      </c>
      <c r="AA89" s="75">
        <f>STOA!J89</f>
        <v>7.18</v>
      </c>
      <c r="AB89" s="75">
        <f>-STOA!P89</f>
        <v>0</v>
      </c>
      <c r="AC89">
        <f t="shared" si="3"/>
        <v>15.037145521072249</v>
      </c>
      <c r="AD89">
        <f t="shared" si="4"/>
        <v>1216.5058788306301</v>
      </c>
      <c r="AE89">
        <f>'IDT-1'!F89</f>
        <v>-31.138000000000002</v>
      </c>
      <c r="AF89" s="24"/>
      <c r="AG89">
        <f t="shared" si="5"/>
        <v>1185.3678788306302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7.7030400000000006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57.52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952.87084189667405</v>
      </c>
      <c r="P90" s="36">
        <v>75.167128943549002</v>
      </c>
      <c r="Q90" s="36">
        <v>25.8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408.82000000000005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-328</v>
      </c>
      <c r="AA90" s="75">
        <f>STOA!J90</f>
        <v>7.18</v>
      </c>
      <c r="AB90" s="75">
        <f>-STOA!P90</f>
        <v>0</v>
      </c>
      <c r="AC90">
        <f t="shared" si="3"/>
        <v>15.674057581820279</v>
      </c>
      <c r="AD90">
        <f t="shared" si="4"/>
        <v>1191.2682732584028</v>
      </c>
      <c r="AE90">
        <f>'IDT-1'!F90</f>
        <v>0</v>
      </c>
      <c r="AF90" s="24"/>
      <c r="AG90">
        <f t="shared" si="5"/>
        <v>1191.2682732584028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7.7030400000000006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57.52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957.69306951439376</v>
      </c>
      <c r="P91" s="36">
        <v>75.167128943549002</v>
      </c>
      <c r="Q91" s="36">
        <v>26.68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409.61000000000007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-334</v>
      </c>
      <c r="AA91" s="75">
        <f>STOA!J91</f>
        <v>7.27</v>
      </c>
      <c r="AB91" s="75">
        <f>-STOA!P91</f>
        <v>0</v>
      </c>
      <c r="AC91">
        <f t="shared" si="3"/>
        <v>15.820663240158458</v>
      </c>
      <c r="AD91">
        <f t="shared" si="4"/>
        <v>1196.5238952177845</v>
      </c>
      <c r="AE91">
        <f>'IDT-1'!F91</f>
        <v>0</v>
      </c>
      <c r="AF91" s="24"/>
      <c r="AG91">
        <f t="shared" si="5"/>
        <v>1196.5238952177845</v>
      </c>
      <c r="AI91" s="34">
        <f>PXIL!J91</f>
        <v>0</v>
      </c>
      <c r="AJ91" s="34">
        <f>PXIL!P91</f>
        <v>0</v>
      </c>
      <c r="AK91" s="34">
        <f>RTM_IEX!J91</f>
        <v>4.82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7.7030400000000006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57.52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949.19323569721212</v>
      </c>
      <c r="P92" s="36">
        <v>75.167128943549002</v>
      </c>
      <c r="Q92" s="36">
        <v>26.68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410.11000000000007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-321</v>
      </c>
      <c r="AA92" s="75">
        <f>STOA!J92</f>
        <v>7.27</v>
      </c>
      <c r="AB92" s="75">
        <f>-STOA!P92</f>
        <v>0</v>
      </c>
      <c r="AC92">
        <f t="shared" si="3"/>
        <v>15.610915585670574</v>
      </c>
      <c r="AD92">
        <f t="shared" si="4"/>
        <v>1197.8738090550908</v>
      </c>
      <c r="AE92">
        <f>'IDT-1'!F92</f>
        <v>0</v>
      </c>
      <c r="AF92" s="24"/>
      <c r="AG92">
        <f t="shared" si="5"/>
        <v>1197.8738090550908</v>
      </c>
      <c r="AI92" s="34">
        <f>PXIL!J92</f>
        <v>0</v>
      </c>
      <c r="AJ92" s="34">
        <f>PXIL!P92</f>
        <v>0</v>
      </c>
      <c r="AK92" s="34">
        <f>RTM_IEX!J92</f>
        <v>0.96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7.7030400000000006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57.52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941.18399610892652</v>
      </c>
      <c r="P93" s="36">
        <v>75.167128943549002</v>
      </c>
      <c r="Q93" s="36">
        <v>26.679999999999996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410.78000000000009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-312</v>
      </c>
      <c r="AA93" s="75">
        <f>STOA!J93</f>
        <v>7.27</v>
      </c>
      <c r="AB93" s="75">
        <f>-STOA!P93</f>
        <v>0</v>
      </c>
      <c r="AC93">
        <f t="shared" si="3"/>
        <v>15.489237553604973</v>
      </c>
      <c r="AD93">
        <f t="shared" si="4"/>
        <v>1201.5862474988708</v>
      </c>
      <c r="AE93">
        <f>'IDT-1'!F93</f>
        <v>0</v>
      </c>
      <c r="AF93" s="24"/>
      <c r="AG93">
        <f t="shared" si="5"/>
        <v>1201.5862474988708</v>
      </c>
      <c r="AI93" s="34">
        <f>PXIL!J93</f>
        <v>0</v>
      </c>
      <c r="AJ93" s="34">
        <f>PXIL!P93</f>
        <v>0</v>
      </c>
      <c r="AK93" s="34">
        <f>RTM_IEX!J93</f>
        <v>2.89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7.7030400000000006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57.52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902.30684513865765</v>
      </c>
      <c r="P94" s="36">
        <v>75.167128943549002</v>
      </c>
      <c r="Q94" s="36">
        <v>26.679999999999996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411.11000000000007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-234</v>
      </c>
      <c r="AA94" s="75">
        <f>STOA!J94</f>
        <v>7.27</v>
      </c>
      <c r="AB94" s="75">
        <f>-STOA!P94</f>
        <v>0</v>
      </c>
      <c r="AC94">
        <f t="shared" si="3"/>
        <v>14.488479182913366</v>
      </c>
      <c r="AD94">
        <f t="shared" si="4"/>
        <v>1240.1098548992936</v>
      </c>
      <c r="AE94">
        <f>'IDT-1'!F94</f>
        <v>-43.823999999999998</v>
      </c>
      <c r="AF94" s="24"/>
      <c r="AG94">
        <f t="shared" si="5"/>
        <v>1196.2858548992936</v>
      </c>
      <c r="AI94" s="34">
        <f>PXIL!J94</f>
        <v>0</v>
      </c>
      <c r="AJ94" s="34">
        <f>PXIL!P94</f>
        <v>0</v>
      </c>
      <c r="AK94" s="34">
        <f>RTM_IEX!J94</f>
        <v>0.96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7.7030400000000006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57.52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870.66589545515433</v>
      </c>
      <c r="P95" s="36">
        <v>75.167128943549002</v>
      </c>
      <c r="Q95" s="36">
        <v>26.679999999999996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411.2000000000001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-220</v>
      </c>
      <c r="AA95" s="75">
        <f>STOA!J95</f>
        <v>7.45</v>
      </c>
      <c r="AB95" s="75">
        <f>-STOA!P95</f>
        <v>0</v>
      </c>
      <c r="AC95">
        <f t="shared" si="3"/>
        <v>14.179278997423493</v>
      </c>
      <c r="AD95">
        <f t="shared" si="4"/>
        <v>1231.7281054012799</v>
      </c>
      <c r="AE95">
        <f>'IDT-1'!F95</f>
        <v>-43.247999999999998</v>
      </c>
      <c r="AF95" s="24"/>
      <c r="AG95">
        <f t="shared" si="5"/>
        <v>1188.4801054012798</v>
      </c>
      <c r="AI95" s="34">
        <f>PXIL!J95</f>
        <v>0</v>
      </c>
      <c r="AJ95" s="34">
        <f>PXIL!P95</f>
        <v>0</v>
      </c>
      <c r="AK95" s="34">
        <f>RTM_IEX!J95</f>
        <v>9.64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7.7030400000000006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57.52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857.01008053315593</v>
      </c>
      <c r="P96" s="36">
        <v>75.167128943549002</v>
      </c>
      <c r="Q96" s="36">
        <v>26.679999999999996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411.2000000000001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-205</v>
      </c>
      <c r="AA96" s="75">
        <f>STOA!J96</f>
        <v>7.45</v>
      </c>
      <c r="AB96" s="75">
        <f>-STOA!P96</f>
        <v>0</v>
      </c>
      <c r="AC96">
        <f t="shared" si="3"/>
        <v>13.937502786205371</v>
      </c>
      <c r="AD96">
        <f t="shared" si="4"/>
        <v>1233.3140666904997</v>
      </c>
      <c r="AE96">
        <f>'IDT-1'!F96</f>
        <v>-51.320999999999998</v>
      </c>
      <c r="AF96" s="24"/>
      <c r="AG96">
        <f t="shared" si="5"/>
        <v>1181.9930666904997</v>
      </c>
      <c r="AI96" s="34">
        <f>PXIL!J96</f>
        <v>0</v>
      </c>
      <c r="AJ96" s="34">
        <f>PXIL!P96</f>
        <v>0</v>
      </c>
      <c r="AK96" s="34">
        <f>RTM_IEX!J96</f>
        <v>9.64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7.7030400000000006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57.52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886.11326588541385</v>
      </c>
      <c r="P97" s="36">
        <v>75.167128943549002</v>
      </c>
      <c r="Q97" s="36">
        <v>26.679999999999996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411.37000000000012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-209</v>
      </c>
      <c r="AA97" s="75">
        <f>STOA!J97</f>
        <v>7.45</v>
      </c>
      <c r="AB97" s="75">
        <f>-STOA!P97</f>
        <v>0</v>
      </c>
      <c r="AC97">
        <f t="shared" si="3"/>
        <v>14.559864060308346</v>
      </c>
      <c r="AD97">
        <f t="shared" si="4"/>
        <v>1198.3248907686548</v>
      </c>
      <c r="AE97">
        <f>'IDT-1'!F97</f>
        <v>-48.438000000000002</v>
      </c>
      <c r="AF97" s="24"/>
      <c r="AG97">
        <f t="shared" si="5"/>
        <v>1149.8868907686547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-50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7.7030400000000006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57.52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915.05026556038285</v>
      </c>
      <c r="P98" s="36">
        <v>75.167128943549002</v>
      </c>
      <c r="Q98" s="36">
        <v>26.679999999999996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410.32000000000011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-209</v>
      </c>
      <c r="AA98" s="75">
        <f>STOA!J98</f>
        <v>7.45</v>
      </c>
      <c r="AB98" s="75">
        <f>-STOA!P98</f>
        <v>0</v>
      </c>
      <c r="AC98">
        <f t="shared" si="3"/>
        <v>15.048249589324758</v>
      </c>
      <c r="AD98">
        <f t="shared" si="4"/>
        <v>1195.7235049146075</v>
      </c>
      <c r="AE98">
        <f>'IDT-1'!F98</f>
        <v>-54.204000000000001</v>
      </c>
      <c r="AF98" s="24"/>
      <c r="AG98">
        <f t="shared" si="5"/>
        <v>1141.5195049146075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-80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0.18856650749999965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1.3780386891532437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18.949781470155671</v>
      </c>
      <c r="P99" s="36">
        <f t="shared" si="6"/>
        <v>1.4841879877959532</v>
      </c>
      <c r="Q99" s="36">
        <f t="shared" si="6"/>
        <v>0.45130331110964073</v>
      </c>
      <c r="R99" s="38">
        <f>SUM(R3:R98)/4000</f>
        <v>0.2454843636025309</v>
      </c>
      <c r="S99" s="38">
        <f t="shared" si="6"/>
        <v>0</v>
      </c>
      <c r="T99" s="37">
        <f t="shared" si="6"/>
        <v>0.83181749999999999</v>
      </c>
      <c r="U99" s="37">
        <f t="shared" si="6"/>
        <v>10.02191527525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-3.3724949999999998</v>
      </c>
      <c r="AA99" s="75">
        <f t="shared" si="6"/>
        <v>0.17053999999999994</v>
      </c>
      <c r="AB99" s="75">
        <f t="shared" si="6"/>
        <v>0</v>
      </c>
      <c r="AC99">
        <f t="shared" si="6"/>
        <v>0.31757170867263507</v>
      </c>
      <c r="AD99">
        <f t="shared" si="6"/>
        <v>29.405703985894398</v>
      </c>
      <c r="AE99">
        <f t="shared" si="6"/>
        <v>-0.43209800000000004</v>
      </c>
      <c r="AG99">
        <f t="shared" si="6"/>
        <v>28.973605985894398</v>
      </c>
      <c r="AI99">
        <f t="shared" si="6"/>
        <v>0</v>
      </c>
      <c r="AJ99">
        <f t="shared" si="6"/>
        <v>0</v>
      </c>
      <c r="AK99">
        <f t="shared" si="6"/>
        <v>2.6034999999999992E-2</v>
      </c>
      <c r="AL99">
        <f t="shared" si="6"/>
        <v>-0.64824999999999999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45392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0.77760000000000007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22.612847971781306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51.452202896428545</v>
      </c>
      <c r="P3" s="36">
        <v>0</v>
      </c>
      <c r="Q3" s="36">
        <v>0</v>
      </c>
      <c r="R3" s="38">
        <v>0</v>
      </c>
      <c r="S3" s="38">
        <v>8.43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0.89403399621591562</v>
      </c>
      <c r="AD3">
        <f>SUM(B3:AB3,AI3:AV3)-AC3</f>
        <v>105.49881687199395</v>
      </c>
      <c r="AE3">
        <f>'IDT-1'!E3</f>
        <v>0</v>
      </c>
      <c r="AF3" s="24"/>
      <c r="AG3">
        <f>SUM(AD3:AF3)</f>
        <v>105.49881687199395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23.14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0.77760000000000007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22.880000000000003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51.452202896428545</v>
      </c>
      <c r="P4" s="36">
        <v>0</v>
      </c>
      <c r="Q4" s="36">
        <v>0</v>
      </c>
      <c r="R4" s="38">
        <v>0</v>
      </c>
      <c r="S4" s="38">
        <v>8.43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0.87200207325295254</v>
      </c>
      <c r="AD4">
        <f t="shared" ref="AD4:AD67" si="1">SUM(B4:AB4,AI4:AV4)-AC4</f>
        <v>102.89800082317558</v>
      </c>
      <c r="AE4">
        <f>'IDT-1'!E4</f>
        <v>0</v>
      </c>
      <c r="AF4" s="24"/>
      <c r="AG4">
        <f t="shared" ref="AG4:AG67" si="2">SUM(AD4:AF4)</f>
        <v>102.89800082317558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20.25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1.2150000000000001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51.462197586089459</v>
      </c>
      <c r="P5" s="36">
        <v>0</v>
      </c>
      <c r="Q5" s="36">
        <v>0</v>
      </c>
      <c r="R5" s="38">
        <v>0</v>
      </c>
      <c r="S5" s="38">
        <v>8.43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0.8687041886461041</v>
      </c>
      <c r="AD5">
        <f t="shared" si="1"/>
        <v>102.50869339744334</v>
      </c>
      <c r="AE5">
        <f>'IDT-1'!E5</f>
        <v>0</v>
      </c>
      <c r="AF5" s="24"/>
      <c r="AG5">
        <f t="shared" si="2"/>
        <v>102.50869339744334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19.29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1.2150000000000001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51.452189282375791</v>
      </c>
      <c r="P6" s="36">
        <v>0</v>
      </c>
      <c r="Q6" s="36">
        <v>0</v>
      </c>
      <c r="R6" s="38">
        <v>0</v>
      </c>
      <c r="S6" s="38">
        <v>8.43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0.86047211889490938</v>
      </c>
      <c r="AD6">
        <f t="shared" si="1"/>
        <v>101.53691716348089</v>
      </c>
      <c r="AE6">
        <f>'IDT-1'!E6</f>
        <v>0</v>
      </c>
      <c r="AF6" s="24"/>
      <c r="AG6">
        <f t="shared" si="2"/>
        <v>101.53691716348089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18.32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1.2150000000000001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51.451743879364429</v>
      </c>
      <c r="P7" s="36">
        <v>0</v>
      </c>
      <c r="Q7" s="36">
        <v>0</v>
      </c>
      <c r="R7" s="38">
        <v>0</v>
      </c>
      <c r="S7" s="38">
        <v>8.43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0.85240437750961384</v>
      </c>
      <c r="AD7">
        <f t="shared" si="1"/>
        <v>100.58453950185481</v>
      </c>
      <c r="AE7">
        <f>'IDT-1'!E7</f>
        <v>0</v>
      </c>
      <c r="AF7" s="24"/>
      <c r="AG7">
        <f t="shared" si="2"/>
        <v>100.58453950185481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17.36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1.2150000000000001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52.219325073998043</v>
      </c>
      <c r="P8" s="36">
        <v>0</v>
      </c>
      <c r="Q8" s="36">
        <v>0</v>
      </c>
      <c r="R8" s="38">
        <v>0</v>
      </c>
      <c r="S8" s="38">
        <v>8.43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0.85070405954453621</v>
      </c>
      <c r="AD8">
        <f t="shared" si="1"/>
        <v>100.38382101445352</v>
      </c>
      <c r="AE8">
        <f>'IDT-1'!E8</f>
        <v>0</v>
      </c>
      <c r="AF8" s="24"/>
      <c r="AG8">
        <f t="shared" si="2"/>
        <v>100.38382101445352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16.39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1.2150000000000001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52.21905096245969</v>
      </c>
      <c r="P9" s="36">
        <v>0</v>
      </c>
      <c r="Q9" s="36">
        <v>0</v>
      </c>
      <c r="R9" s="38">
        <v>0</v>
      </c>
      <c r="S9" s="38">
        <v>8.43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0.83448975700761419</v>
      </c>
      <c r="AD9">
        <f t="shared" si="1"/>
        <v>98.469761205452073</v>
      </c>
      <c r="AE9">
        <f>'IDT-1'!E9</f>
        <v>0</v>
      </c>
      <c r="AF9" s="24"/>
      <c r="AG9">
        <f t="shared" si="2"/>
        <v>98.469761205452073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14.46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1.2150000000000001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52.209768924504047</v>
      </c>
      <c r="P10" s="36">
        <v>0</v>
      </c>
      <c r="Q10" s="36">
        <v>0</v>
      </c>
      <c r="R10" s="38">
        <v>0</v>
      </c>
      <c r="S10" s="38">
        <v>8.43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0.82634778788878671</v>
      </c>
      <c r="AD10">
        <f t="shared" si="1"/>
        <v>97.508621136615247</v>
      </c>
      <c r="AE10">
        <f>'IDT-1'!E10</f>
        <v>0</v>
      </c>
      <c r="AF10" s="24"/>
      <c r="AG10">
        <f t="shared" si="2"/>
        <v>97.508621136615247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13.5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1.2150000000000001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52.219125027613686</v>
      </c>
      <c r="P11" s="36">
        <v>0</v>
      </c>
      <c r="Q11" s="36">
        <v>0</v>
      </c>
      <c r="R11" s="38">
        <v>0</v>
      </c>
      <c r="S11" s="38">
        <v>8.43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0.81836237915490762</v>
      </c>
      <c r="AD11">
        <f t="shared" si="1"/>
        <v>96.565962648458765</v>
      </c>
      <c r="AE11">
        <f>'IDT-1'!E11</f>
        <v>0</v>
      </c>
      <c r="AF11" s="24"/>
      <c r="AG11">
        <f t="shared" si="2"/>
        <v>96.565962648458765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12.54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1.2150000000000001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52.219125027613686</v>
      </c>
      <c r="P12" s="36">
        <v>0</v>
      </c>
      <c r="Q12" s="36">
        <v>0</v>
      </c>
      <c r="R12" s="38">
        <v>0</v>
      </c>
      <c r="S12" s="38">
        <v>8.43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0.81836237915490762</v>
      </c>
      <c r="AD12">
        <f t="shared" si="1"/>
        <v>96.565962648458765</v>
      </c>
      <c r="AE12">
        <f>'IDT-1'!E12</f>
        <v>0</v>
      </c>
      <c r="AF12" s="24"/>
      <c r="AG12">
        <f t="shared" si="2"/>
        <v>96.565962648458765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12.54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1.29762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52.21884364838651</v>
      </c>
      <c r="P13" s="36">
        <v>0</v>
      </c>
      <c r="Q13" s="36">
        <v>0</v>
      </c>
      <c r="R13" s="38">
        <v>0</v>
      </c>
      <c r="S13" s="38">
        <v>8.43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0.81905402356939938</v>
      </c>
      <c r="AD13">
        <f t="shared" si="1"/>
        <v>96.647609624817122</v>
      </c>
      <c r="AE13">
        <f>'IDT-1'!E13</f>
        <v>0</v>
      </c>
      <c r="AF13" s="24"/>
      <c r="AG13">
        <f t="shared" si="2"/>
        <v>96.647609624817122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12.54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1.29762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51.837397530372137</v>
      </c>
      <c r="P14" s="36">
        <v>0</v>
      </c>
      <c r="Q14" s="36">
        <v>0</v>
      </c>
      <c r="R14" s="38">
        <v>0</v>
      </c>
      <c r="S14" s="38">
        <v>8.43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0.80770187617807876</v>
      </c>
      <c r="AD14">
        <f t="shared" si="1"/>
        <v>95.307515654194049</v>
      </c>
      <c r="AE14">
        <f>'IDT-1'!E14</f>
        <v>0</v>
      </c>
      <c r="AF14" s="24"/>
      <c r="AG14">
        <f t="shared" si="2"/>
        <v>95.307515654194049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11.57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1.29762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53.151836121421326</v>
      </c>
      <c r="P15" s="36">
        <v>0</v>
      </c>
      <c r="Q15" s="36">
        <v>0</v>
      </c>
      <c r="R15" s="38">
        <v>0</v>
      </c>
      <c r="S15" s="38">
        <v>8.43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0.80253116034289196</v>
      </c>
      <c r="AD15">
        <f t="shared" si="1"/>
        <v>94.69712496107843</v>
      </c>
      <c r="AE15">
        <f>'IDT-1'!E15</f>
        <v>0</v>
      </c>
      <c r="AF15" s="24"/>
      <c r="AG15">
        <f t="shared" si="2"/>
        <v>94.69712496107843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9.64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1.29762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53.151836121421326</v>
      </c>
      <c r="P16" s="36">
        <v>0</v>
      </c>
      <c r="Q16" s="36">
        <v>0</v>
      </c>
      <c r="R16" s="38">
        <v>0</v>
      </c>
      <c r="S16" s="38">
        <v>8.43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0.80253116034289196</v>
      </c>
      <c r="AD16">
        <f t="shared" si="1"/>
        <v>94.69712496107843</v>
      </c>
      <c r="AE16">
        <f>'IDT-1'!E16</f>
        <v>0</v>
      </c>
      <c r="AF16" s="24"/>
      <c r="AG16">
        <f t="shared" si="2"/>
        <v>94.69712496107843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9.64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1.29762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53.151836121421326</v>
      </c>
      <c r="P17" s="36">
        <v>0</v>
      </c>
      <c r="Q17" s="36">
        <v>0</v>
      </c>
      <c r="R17" s="38">
        <v>0</v>
      </c>
      <c r="S17" s="38">
        <v>8.43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0.80253116034289196</v>
      </c>
      <c r="AD17">
        <f t="shared" si="1"/>
        <v>94.69712496107843</v>
      </c>
      <c r="AE17">
        <f>'IDT-1'!E17</f>
        <v>0</v>
      </c>
      <c r="AF17" s="24"/>
      <c r="AG17">
        <f t="shared" si="2"/>
        <v>94.69712496107843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9.64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1.29762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53.151836121421326</v>
      </c>
      <c r="P18" s="36">
        <v>0</v>
      </c>
      <c r="Q18" s="36">
        <v>0</v>
      </c>
      <c r="R18" s="38">
        <v>0</v>
      </c>
      <c r="S18" s="38">
        <v>8.43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0.80253116034289196</v>
      </c>
      <c r="AD18">
        <f t="shared" si="1"/>
        <v>94.69712496107843</v>
      </c>
      <c r="AE18">
        <f>'IDT-1'!E18</f>
        <v>0</v>
      </c>
      <c r="AF18" s="24"/>
      <c r="AG18">
        <f t="shared" si="2"/>
        <v>94.69712496107843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9.64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1.29762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53.151836121421326</v>
      </c>
      <c r="P19" s="36">
        <v>0</v>
      </c>
      <c r="Q19" s="36">
        <v>0</v>
      </c>
      <c r="R19" s="38">
        <v>0</v>
      </c>
      <c r="S19" s="38">
        <v>8.43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0.80261516034289193</v>
      </c>
      <c r="AD19">
        <f t="shared" si="1"/>
        <v>94.707040961078434</v>
      </c>
      <c r="AE19">
        <f>'IDT-1'!E19</f>
        <v>0</v>
      </c>
      <c r="AF19" s="24"/>
      <c r="AG19">
        <f t="shared" si="2"/>
        <v>94.707040961078434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9.65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1.29762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53.151836121421326</v>
      </c>
      <c r="P20" s="36">
        <v>0</v>
      </c>
      <c r="Q20" s="36">
        <v>0</v>
      </c>
      <c r="R20" s="38">
        <v>0</v>
      </c>
      <c r="S20" s="38">
        <v>8.43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0.80261516034289193</v>
      </c>
      <c r="AD20">
        <f t="shared" si="1"/>
        <v>94.707040961078434</v>
      </c>
      <c r="AE20">
        <f>'IDT-1'!E20</f>
        <v>0</v>
      </c>
      <c r="AF20" s="24"/>
      <c r="AG20">
        <f t="shared" si="2"/>
        <v>94.707040961078434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9.65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1.29762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55.498944434809509</v>
      </c>
      <c r="P21" s="36">
        <v>0</v>
      </c>
      <c r="Q21" s="36">
        <v>0</v>
      </c>
      <c r="R21" s="38">
        <v>0</v>
      </c>
      <c r="S21" s="38">
        <v>8.43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0.82224687017535281</v>
      </c>
      <c r="AD21">
        <f t="shared" si="1"/>
        <v>97.024517564634166</v>
      </c>
      <c r="AE21">
        <f>'IDT-1'!E21</f>
        <v>0</v>
      </c>
      <c r="AF21" s="24"/>
      <c r="AG21">
        <f t="shared" si="2"/>
        <v>97.024517564634166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9.64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1.29762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55.498944434809509</v>
      </c>
      <c r="P22" s="36">
        <v>0</v>
      </c>
      <c r="Q22" s="36">
        <v>0</v>
      </c>
      <c r="R22" s="38">
        <v>0</v>
      </c>
      <c r="S22" s="38">
        <v>8.43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0.82224687017535281</v>
      </c>
      <c r="AD22">
        <f t="shared" si="1"/>
        <v>97.024517564634166</v>
      </c>
      <c r="AE22">
        <f>'IDT-1'!E22</f>
        <v>0</v>
      </c>
      <c r="AF22" s="24"/>
      <c r="AG22">
        <f t="shared" si="2"/>
        <v>97.024517564634166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9.64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1.29762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55.49757858246052</v>
      </c>
      <c r="P23" s="36">
        <v>0</v>
      </c>
      <c r="Q23" s="36">
        <v>0</v>
      </c>
      <c r="R23" s="38">
        <v>0</v>
      </c>
      <c r="S23" s="38">
        <v>8.43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0.82223539701562109</v>
      </c>
      <c r="AD23">
        <f t="shared" si="1"/>
        <v>97.023163185444915</v>
      </c>
      <c r="AE23">
        <f>'IDT-1'!E23</f>
        <v>0</v>
      </c>
      <c r="AF23" s="24"/>
      <c r="AG23">
        <f t="shared" si="2"/>
        <v>97.023163185444915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9.64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1.29762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55.497990952114712</v>
      </c>
      <c r="P24" s="36">
        <v>0</v>
      </c>
      <c r="Q24" s="36">
        <v>0</v>
      </c>
      <c r="R24" s="38">
        <v>0</v>
      </c>
      <c r="S24" s="38">
        <v>8.43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0.82223886092071641</v>
      </c>
      <c r="AD24">
        <f t="shared" si="1"/>
        <v>97.023572091193998</v>
      </c>
      <c r="AE24">
        <f>'IDT-1'!E24</f>
        <v>0</v>
      </c>
      <c r="AF24" s="24"/>
      <c r="AG24">
        <f t="shared" si="2"/>
        <v>97.023572091193998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9.64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1.29762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55.716977634897624</v>
      </c>
      <c r="P25" s="36">
        <v>0</v>
      </c>
      <c r="Q25" s="36">
        <v>0</v>
      </c>
      <c r="R25" s="38">
        <v>0</v>
      </c>
      <c r="S25" s="38">
        <v>8.43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0.8240783490560929</v>
      </c>
      <c r="AD25">
        <f t="shared" si="1"/>
        <v>97.240719285841536</v>
      </c>
      <c r="AE25">
        <f>'IDT-1'!E25</f>
        <v>0</v>
      </c>
      <c r="AF25" s="24"/>
      <c r="AG25">
        <f t="shared" si="2"/>
        <v>97.240719285841536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9.64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1.29762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55.707484885989736</v>
      </c>
      <c r="P26" s="36">
        <v>0</v>
      </c>
      <c r="Q26" s="36">
        <v>0</v>
      </c>
      <c r="R26" s="38">
        <v>0</v>
      </c>
      <c r="S26" s="38">
        <v>8.43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0.82399860996526664</v>
      </c>
      <c r="AD26">
        <f t="shared" si="1"/>
        <v>97.231306276024469</v>
      </c>
      <c r="AE26">
        <f>'IDT-1'!E26</f>
        <v>0</v>
      </c>
      <c r="AF26" s="24"/>
      <c r="AG26">
        <f t="shared" si="2"/>
        <v>97.231306276024469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9.64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1.29762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22.998918563099494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55.498243629275166</v>
      </c>
      <c r="P27" s="36">
        <v>0</v>
      </c>
      <c r="Q27" s="36">
        <v>0</v>
      </c>
      <c r="R27" s="38">
        <v>0</v>
      </c>
      <c r="S27" s="38">
        <v>8.43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0.82223189933889984</v>
      </c>
      <c r="AD27">
        <f t="shared" si="1"/>
        <v>97.02275029303577</v>
      </c>
      <c r="AE27">
        <f>'IDT-1'!E27</f>
        <v>0</v>
      </c>
      <c r="AF27" s="24"/>
      <c r="AG27">
        <f t="shared" si="2"/>
        <v>97.02275029303577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9.64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1.29762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22.998918563099494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56.700336503139077</v>
      </c>
      <c r="P28" s="36">
        <v>0</v>
      </c>
      <c r="Q28" s="36">
        <v>0</v>
      </c>
      <c r="R28" s="38">
        <v>0</v>
      </c>
      <c r="S28" s="38">
        <v>8.43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0.83232947947935687</v>
      </c>
      <c r="AD28">
        <f t="shared" si="1"/>
        <v>98.214745586759221</v>
      </c>
      <c r="AE28">
        <f>'IDT-1'!E28</f>
        <v>0</v>
      </c>
      <c r="AF28" s="24"/>
      <c r="AG28">
        <f t="shared" si="2"/>
        <v>98.214745586759221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9.64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1.29762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22.998918563099494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58.903833041286774</v>
      </c>
      <c r="P29" s="36">
        <v>0</v>
      </c>
      <c r="Q29" s="36">
        <v>0</v>
      </c>
      <c r="R29" s="38">
        <v>0</v>
      </c>
      <c r="S29" s="38">
        <v>8.43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0.89947485039979724</v>
      </c>
      <c r="AD29">
        <f t="shared" si="1"/>
        <v>106.14109675398649</v>
      </c>
      <c r="AE29">
        <f>'IDT-1'!E29</f>
        <v>0</v>
      </c>
      <c r="AF29" s="24"/>
      <c r="AG29">
        <f t="shared" si="2"/>
        <v>106.14109675398649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15.43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1.29762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58.472324995643454</v>
      </c>
      <c r="P30" s="36">
        <v>0</v>
      </c>
      <c r="Q30" s="36">
        <v>0</v>
      </c>
      <c r="R30" s="38">
        <v>0</v>
      </c>
      <c r="S30" s="38">
        <v>8.43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0.89577526688635767</v>
      </c>
      <c r="AD30">
        <f t="shared" si="1"/>
        <v>105.70436972875709</v>
      </c>
      <c r="AE30">
        <f>'IDT-1'!E30</f>
        <v>0</v>
      </c>
      <c r="AF30" s="24"/>
      <c r="AG30">
        <f t="shared" si="2"/>
        <v>105.70436972875709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15.42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1.29762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22.998918563099494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57.600483441246311</v>
      </c>
      <c r="P31" s="36">
        <v>0</v>
      </c>
      <c r="Q31" s="36">
        <v>0</v>
      </c>
      <c r="R31" s="38">
        <v>0</v>
      </c>
      <c r="S31" s="38">
        <v>8.43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0.92901471375945743</v>
      </c>
      <c r="AD31">
        <f t="shared" si="1"/>
        <v>109.62820729058636</v>
      </c>
      <c r="AE31">
        <f>'IDT-1'!E31</f>
        <v>0</v>
      </c>
      <c r="AF31" s="24"/>
      <c r="AG31">
        <f t="shared" si="2"/>
        <v>109.62820729058636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20.25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1.29762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22.998918563099494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55.393555030568919</v>
      </c>
      <c r="P32" s="36">
        <v>0</v>
      </c>
      <c r="Q32" s="36">
        <v>0</v>
      </c>
      <c r="R32" s="38">
        <v>0</v>
      </c>
      <c r="S32" s="38">
        <v>8.43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0.97524051510976728</v>
      </c>
      <c r="AD32">
        <f t="shared" si="1"/>
        <v>115.08505307855867</v>
      </c>
      <c r="AE32">
        <f>'IDT-1'!E32</f>
        <v>0</v>
      </c>
      <c r="AF32" s="24"/>
      <c r="AG32">
        <f t="shared" si="2"/>
        <v>115.08505307855867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27.96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1.29762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22.998918563099494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54.510375742858272</v>
      </c>
      <c r="P33" s="36">
        <v>0</v>
      </c>
      <c r="Q33" s="36">
        <v>0</v>
      </c>
      <c r="R33" s="38">
        <v>0</v>
      </c>
      <c r="S33" s="38">
        <v>8.43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1.0245218090929979</v>
      </c>
      <c r="AD33">
        <f t="shared" si="1"/>
        <v>120.90259249686478</v>
      </c>
      <c r="AE33">
        <f>'IDT-1'!E33</f>
        <v>0</v>
      </c>
      <c r="AF33" s="24"/>
      <c r="AG33">
        <f t="shared" si="2"/>
        <v>120.90259249686478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34.71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1.29762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22.998918563099494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53.615465559071524</v>
      </c>
      <c r="P34" s="36">
        <v>0</v>
      </c>
      <c r="Q34" s="36">
        <v>0</v>
      </c>
      <c r="R34" s="38">
        <v>0</v>
      </c>
      <c r="S34" s="38">
        <v>8.43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1.0899165635491892</v>
      </c>
      <c r="AD34">
        <f t="shared" si="1"/>
        <v>128.62228755862185</v>
      </c>
      <c r="AE34">
        <f>'IDT-1'!E34</f>
        <v>0</v>
      </c>
      <c r="AF34" s="24"/>
      <c r="AG34">
        <f t="shared" si="2"/>
        <v>128.62228755862185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43.39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1.29762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22.998918563099494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52.291064453830941</v>
      </c>
      <c r="P35" s="36">
        <v>0</v>
      </c>
      <c r="Q35" s="36">
        <v>0</v>
      </c>
      <c r="R35" s="38">
        <v>0</v>
      </c>
      <c r="S35" s="38">
        <v>8.43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1.2003395942651682</v>
      </c>
      <c r="AD35">
        <f t="shared" si="1"/>
        <v>141.6574634226653</v>
      </c>
      <c r="AE35">
        <f>'IDT-1'!E35</f>
        <v>0</v>
      </c>
      <c r="AF35" s="24"/>
      <c r="AG35">
        <f t="shared" si="2"/>
        <v>141.6574634226653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57.86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1.29762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22.998918563099494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51.094314250287482</v>
      </c>
      <c r="P36" s="36">
        <v>0</v>
      </c>
      <c r="Q36" s="36">
        <v>0</v>
      </c>
      <c r="R36" s="38">
        <v>0</v>
      </c>
      <c r="S36" s="38">
        <v>8.43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1.2712628925554035</v>
      </c>
      <c r="AD36">
        <f t="shared" si="1"/>
        <v>150.02978992083158</v>
      </c>
      <c r="AE36">
        <f>'IDT-1'!E36</f>
        <v>0</v>
      </c>
      <c r="AF36" s="24"/>
      <c r="AG36">
        <f t="shared" si="2"/>
        <v>150.02978992083158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67.5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1.29762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22.998918563099494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51.105448254548932</v>
      </c>
      <c r="P37" s="36">
        <v>0</v>
      </c>
      <c r="Q37" s="36">
        <v>0</v>
      </c>
      <c r="R37" s="38">
        <v>0</v>
      </c>
      <c r="S37" s="38">
        <v>8.43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1.3524164181911993</v>
      </c>
      <c r="AD37">
        <f t="shared" si="1"/>
        <v>159.60977039945723</v>
      </c>
      <c r="AE37">
        <f>'IDT-1'!E37</f>
        <v>0</v>
      </c>
      <c r="AF37" s="24"/>
      <c r="AG37">
        <f t="shared" si="2"/>
        <v>159.60977039945723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77.150000000000006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1.29762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22.998918563099494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50.135194886409899</v>
      </c>
      <c r="P38" s="36">
        <v>0</v>
      </c>
      <c r="Q38" s="36">
        <v>0</v>
      </c>
      <c r="R38" s="38">
        <v>0</v>
      </c>
      <c r="S38" s="38">
        <v>8.43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1.4333062898988316</v>
      </c>
      <c r="AD38">
        <f t="shared" si="1"/>
        <v>169.15862715961055</v>
      </c>
      <c r="AE38">
        <f>'IDT-1'!E38</f>
        <v>0</v>
      </c>
      <c r="AF38" s="24"/>
      <c r="AG38">
        <f t="shared" si="2"/>
        <v>169.15862715961055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87.75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1.29762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22.998918563099494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51.964905519391927</v>
      </c>
      <c r="P39" s="36">
        <v>0</v>
      </c>
      <c r="Q39" s="36">
        <v>0</v>
      </c>
      <c r="R39" s="38">
        <v>0</v>
      </c>
      <c r="S39" s="38">
        <v>8.43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53.04</v>
      </c>
      <c r="AB39" s="75">
        <f>-STOA!Q39</f>
        <v>0</v>
      </c>
      <c r="AC39">
        <f t="shared" si="0"/>
        <v>1.5298616559080953</v>
      </c>
      <c r="AD39">
        <f t="shared" si="1"/>
        <v>180.52693242658333</v>
      </c>
      <c r="AE39">
        <f>'IDT-1'!E39</f>
        <v>0</v>
      </c>
      <c r="AF39" s="24"/>
      <c r="AG39">
        <f t="shared" si="2"/>
        <v>180.52693242658333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44.36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1.29762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22.998918563099494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49.400342309132206</v>
      </c>
      <c r="P40" s="36">
        <v>0</v>
      </c>
      <c r="Q40" s="36">
        <v>0</v>
      </c>
      <c r="R40" s="38">
        <v>0</v>
      </c>
      <c r="S40" s="38">
        <v>8.43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53.04</v>
      </c>
      <c r="AB40" s="75">
        <f>-STOA!Q40</f>
        <v>0</v>
      </c>
      <c r="AC40">
        <f t="shared" si="0"/>
        <v>1.5811473249419137</v>
      </c>
      <c r="AD40">
        <f t="shared" si="1"/>
        <v>186.58108354728978</v>
      </c>
      <c r="AE40">
        <f>'IDT-1'!E40</f>
        <v>0</v>
      </c>
      <c r="AF40" s="24"/>
      <c r="AG40">
        <f t="shared" si="2"/>
        <v>186.58108354728978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53.03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1.29762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22.998918563099494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49.400466296622831</v>
      </c>
      <c r="P41" s="36">
        <v>0</v>
      </c>
      <c r="Q41" s="36">
        <v>0</v>
      </c>
      <c r="R41" s="38">
        <v>0</v>
      </c>
      <c r="S41" s="38">
        <v>8.43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53.04</v>
      </c>
      <c r="AB41" s="75">
        <f>-STOA!Q41</f>
        <v>0</v>
      </c>
      <c r="AC41">
        <f t="shared" si="0"/>
        <v>1.6379323664368348</v>
      </c>
      <c r="AD41">
        <f t="shared" si="1"/>
        <v>193.28442249328546</v>
      </c>
      <c r="AE41">
        <f>'IDT-1'!E41</f>
        <v>0</v>
      </c>
      <c r="AF41" s="24"/>
      <c r="AG41">
        <f t="shared" si="2"/>
        <v>193.28442249328546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59.79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1.29762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22.998918563099494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49.400466296622831</v>
      </c>
      <c r="P42" s="36">
        <v>0</v>
      </c>
      <c r="Q42" s="36">
        <v>0</v>
      </c>
      <c r="R42" s="38">
        <v>0</v>
      </c>
      <c r="S42" s="38">
        <v>8.43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53.04</v>
      </c>
      <c r="AB42" s="75">
        <f>-STOA!Q42</f>
        <v>0</v>
      </c>
      <c r="AC42">
        <f t="shared" si="0"/>
        <v>1.6864843664368347</v>
      </c>
      <c r="AD42">
        <f t="shared" si="1"/>
        <v>199.01587049328546</v>
      </c>
      <c r="AE42">
        <f>'IDT-1'!E42</f>
        <v>0</v>
      </c>
      <c r="AF42" s="24"/>
      <c r="AG42">
        <f t="shared" si="2"/>
        <v>199.01587049328546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65.569999999999993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1.29762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49.400106548561148</v>
      </c>
      <c r="P43" s="36">
        <v>0</v>
      </c>
      <c r="Q43" s="36">
        <v>0</v>
      </c>
      <c r="R43" s="38">
        <v>0</v>
      </c>
      <c r="S43" s="38">
        <v>8.43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53.04</v>
      </c>
      <c r="AB43" s="75">
        <f>-STOA!Q43</f>
        <v>0</v>
      </c>
      <c r="AC43">
        <f t="shared" si="0"/>
        <v>1.7431904286230808</v>
      </c>
      <c r="AD43">
        <f t="shared" si="1"/>
        <v>205.70988611993806</v>
      </c>
      <c r="AE43">
        <f>'IDT-1'!E43</f>
        <v>0</v>
      </c>
      <c r="AF43" s="24"/>
      <c r="AG43">
        <f t="shared" si="2"/>
        <v>205.70988611993806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72.319999999999993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1.29762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49.400106548561148</v>
      </c>
      <c r="P44" s="36">
        <v>0</v>
      </c>
      <c r="Q44" s="36">
        <v>0</v>
      </c>
      <c r="R44" s="38">
        <v>0</v>
      </c>
      <c r="S44" s="38">
        <v>8.43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53.04</v>
      </c>
      <c r="AB44" s="75">
        <f>-STOA!Q44</f>
        <v>0</v>
      </c>
      <c r="AC44">
        <f t="shared" si="0"/>
        <v>1.7756144286230811</v>
      </c>
      <c r="AD44">
        <f t="shared" si="1"/>
        <v>209.53746211993808</v>
      </c>
      <c r="AE44">
        <f>'IDT-1'!E44</f>
        <v>0</v>
      </c>
      <c r="AF44" s="24"/>
      <c r="AG44">
        <f t="shared" si="2"/>
        <v>209.53746211993808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76.180000000000007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1.29762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49.400106548561148</v>
      </c>
      <c r="P45" s="36">
        <v>0</v>
      </c>
      <c r="Q45" s="36">
        <v>0</v>
      </c>
      <c r="R45" s="38">
        <v>0</v>
      </c>
      <c r="S45" s="38">
        <v>8.43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53.04</v>
      </c>
      <c r="AB45" s="75">
        <f>-STOA!Q45</f>
        <v>0</v>
      </c>
      <c r="AC45">
        <f t="shared" si="0"/>
        <v>1.8080384286230811</v>
      </c>
      <c r="AD45">
        <f t="shared" si="1"/>
        <v>213.36503811993805</v>
      </c>
      <c r="AE45">
        <f>'IDT-1'!E45</f>
        <v>0</v>
      </c>
      <c r="AF45" s="24"/>
      <c r="AG45">
        <f t="shared" si="2"/>
        <v>213.36503811993805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80.040000000000006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1.29762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49.400106548561148</v>
      </c>
      <c r="P46" s="36">
        <v>0</v>
      </c>
      <c r="Q46" s="36">
        <v>0</v>
      </c>
      <c r="R46" s="38">
        <v>0</v>
      </c>
      <c r="S46" s="38">
        <v>8.43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53.04</v>
      </c>
      <c r="AB46" s="75">
        <f>-STOA!Q46</f>
        <v>0</v>
      </c>
      <c r="AC46">
        <f t="shared" si="0"/>
        <v>1.824250428623081</v>
      </c>
      <c r="AD46">
        <f t="shared" si="1"/>
        <v>215.27882611993806</v>
      </c>
      <c r="AE46">
        <f>'IDT-1'!E46</f>
        <v>0</v>
      </c>
      <c r="AF46" s="24"/>
      <c r="AG46">
        <f t="shared" si="2"/>
        <v>215.27882611993806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81.97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1.29762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49.400106548561148</v>
      </c>
      <c r="P47" s="36">
        <v>0</v>
      </c>
      <c r="Q47" s="36">
        <v>0</v>
      </c>
      <c r="R47" s="38">
        <v>0</v>
      </c>
      <c r="S47" s="38">
        <v>8.43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53.04</v>
      </c>
      <c r="AB47" s="75">
        <f>-STOA!Q47</f>
        <v>0</v>
      </c>
      <c r="AC47">
        <f t="shared" si="0"/>
        <v>1.8485264286230809</v>
      </c>
      <c r="AD47">
        <f t="shared" si="1"/>
        <v>218.14455011993806</v>
      </c>
      <c r="AE47">
        <f>'IDT-1'!E47</f>
        <v>0</v>
      </c>
      <c r="AF47" s="24"/>
      <c r="AG47">
        <f t="shared" si="2"/>
        <v>218.14455011993806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84.86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1.29762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49.400106548561148</v>
      </c>
      <c r="P48" s="36">
        <v>0</v>
      </c>
      <c r="Q48" s="36">
        <v>0</v>
      </c>
      <c r="R48" s="38">
        <v>0</v>
      </c>
      <c r="S48" s="38">
        <v>8.43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53.04</v>
      </c>
      <c r="AB48" s="75">
        <f>-STOA!Q48</f>
        <v>0</v>
      </c>
      <c r="AC48">
        <f t="shared" si="0"/>
        <v>1.8728024286230811</v>
      </c>
      <c r="AD48">
        <f t="shared" si="1"/>
        <v>221.01027411993806</v>
      </c>
      <c r="AE48">
        <f>'IDT-1'!E48</f>
        <v>0</v>
      </c>
      <c r="AF48" s="24"/>
      <c r="AG48">
        <f t="shared" si="2"/>
        <v>221.01027411993806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87.75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1.29762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48.710977802717984</v>
      </c>
      <c r="P49" s="36">
        <v>0</v>
      </c>
      <c r="Q49" s="36">
        <v>0</v>
      </c>
      <c r="R49" s="38">
        <v>0</v>
      </c>
      <c r="S49" s="38">
        <v>8.43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53.04</v>
      </c>
      <c r="AB49" s="75">
        <f>-STOA!Q49</f>
        <v>0</v>
      </c>
      <c r="AC49">
        <f t="shared" si="0"/>
        <v>1.8670137471579986</v>
      </c>
      <c r="AD49">
        <f t="shared" si="1"/>
        <v>220.32693405555997</v>
      </c>
      <c r="AE49">
        <f>'IDT-1'!E49</f>
        <v>0</v>
      </c>
      <c r="AF49" s="24"/>
      <c r="AG49">
        <f t="shared" si="2"/>
        <v>220.32693405555997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87.75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1.29762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47.197382094941268</v>
      </c>
      <c r="P50" s="36">
        <v>0</v>
      </c>
      <c r="Q50" s="36">
        <v>0</v>
      </c>
      <c r="R50" s="38">
        <v>0</v>
      </c>
      <c r="S50" s="38">
        <v>8.43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53.04</v>
      </c>
      <c r="AB50" s="75">
        <f>-STOA!Q50</f>
        <v>0</v>
      </c>
      <c r="AC50">
        <f t="shared" si="0"/>
        <v>1.870511543212674</v>
      </c>
      <c r="AD50">
        <f t="shared" si="1"/>
        <v>220.73984055172861</v>
      </c>
      <c r="AE50">
        <f>'IDT-1'!E50</f>
        <v>0</v>
      </c>
      <c r="AF50" s="24"/>
      <c r="AG50">
        <f t="shared" si="2"/>
        <v>220.73984055172861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89.68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1.29762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47.197382094941268</v>
      </c>
      <c r="P51" s="36">
        <v>0</v>
      </c>
      <c r="Q51" s="36">
        <v>0</v>
      </c>
      <c r="R51" s="38">
        <v>0</v>
      </c>
      <c r="S51" s="38">
        <v>8.43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53.04</v>
      </c>
      <c r="AB51" s="75">
        <f>-STOA!Q51</f>
        <v>0</v>
      </c>
      <c r="AC51">
        <f t="shared" si="0"/>
        <v>1.8346512000804116</v>
      </c>
      <c r="AD51">
        <f t="shared" si="1"/>
        <v>216.50661242673439</v>
      </c>
      <c r="AE51">
        <f>'IDT-1'!E51</f>
        <v>0</v>
      </c>
      <c r="AF51" s="24"/>
      <c r="AG51">
        <f t="shared" si="2"/>
        <v>216.50661242673439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88.72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1.29762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47.197382094941268</v>
      </c>
      <c r="P52" s="36">
        <v>0</v>
      </c>
      <c r="Q52" s="36">
        <v>0</v>
      </c>
      <c r="R52" s="38">
        <v>0</v>
      </c>
      <c r="S52" s="38">
        <v>8.43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53.04</v>
      </c>
      <c r="AB52" s="75">
        <f>-STOA!Q52</f>
        <v>0</v>
      </c>
      <c r="AC52">
        <f t="shared" si="0"/>
        <v>1.8345672000804116</v>
      </c>
      <c r="AD52">
        <f t="shared" si="1"/>
        <v>216.49669642673439</v>
      </c>
      <c r="AE52">
        <f>'IDT-1'!E52</f>
        <v>0</v>
      </c>
      <c r="AF52" s="24"/>
      <c r="AG52">
        <f t="shared" si="2"/>
        <v>216.49669642673439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88.71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1.29762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47.197382094941268</v>
      </c>
      <c r="P53" s="36">
        <v>0</v>
      </c>
      <c r="Q53" s="36">
        <v>0</v>
      </c>
      <c r="R53" s="38">
        <v>0</v>
      </c>
      <c r="S53" s="38">
        <v>8.43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53.04</v>
      </c>
      <c r="AB53" s="75">
        <f>-STOA!Q53</f>
        <v>0</v>
      </c>
      <c r="AC53">
        <f t="shared" si="0"/>
        <v>1.8670752000804116</v>
      </c>
      <c r="AD53">
        <f t="shared" si="1"/>
        <v>220.33418842673439</v>
      </c>
      <c r="AE53">
        <f>'IDT-1'!E53</f>
        <v>0</v>
      </c>
      <c r="AF53" s="24"/>
      <c r="AG53">
        <f t="shared" si="2"/>
        <v>220.33418842673439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92.58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1.29762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47.188264778465893</v>
      </c>
      <c r="P54" s="36">
        <v>0</v>
      </c>
      <c r="Q54" s="36">
        <v>0</v>
      </c>
      <c r="R54" s="38">
        <v>0</v>
      </c>
      <c r="S54" s="38">
        <v>8.43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53.04</v>
      </c>
      <c r="AB54" s="75">
        <f>-STOA!Q54</f>
        <v>0</v>
      </c>
      <c r="AC54">
        <f t="shared" si="0"/>
        <v>1.8750626146220184</v>
      </c>
      <c r="AD54">
        <f t="shared" si="1"/>
        <v>221.27708369571738</v>
      </c>
      <c r="AE54">
        <f>'IDT-1'!E54</f>
        <v>0</v>
      </c>
      <c r="AF54" s="24"/>
      <c r="AG54">
        <f t="shared" si="2"/>
        <v>221.27708369571738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93.54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1.29762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47.188264778465893</v>
      </c>
      <c r="P55" s="36">
        <v>0</v>
      </c>
      <c r="Q55" s="36">
        <v>0</v>
      </c>
      <c r="R55" s="38">
        <v>0</v>
      </c>
      <c r="S55" s="38">
        <v>8.43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53.04</v>
      </c>
      <c r="AB55" s="75">
        <f>-STOA!Q55</f>
        <v>0</v>
      </c>
      <c r="AC55">
        <f t="shared" si="0"/>
        <v>1.8507866146220184</v>
      </c>
      <c r="AD55">
        <f t="shared" si="1"/>
        <v>218.41135969571738</v>
      </c>
      <c r="AE55">
        <f>'IDT-1'!E55</f>
        <v>0</v>
      </c>
      <c r="AF55" s="24"/>
      <c r="AG55">
        <f t="shared" si="2"/>
        <v>218.41135969571738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90.65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1.29762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47.188264778465893</v>
      </c>
      <c r="P56" s="36">
        <v>0</v>
      </c>
      <c r="Q56" s="36">
        <v>0</v>
      </c>
      <c r="R56" s="38">
        <v>0</v>
      </c>
      <c r="S56" s="38">
        <v>8.43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53.04</v>
      </c>
      <c r="AB56" s="75">
        <f>-STOA!Q56</f>
        <v>0</v>
      </c>
      <c r="AC56">
        <f t="shared" si="0"/>
        <v>1.8426386146220184</v>
      </c>
      <c r="AD56">
        <f t="shared" si="1"/>
        <v>217.44950769571739</v>
      </c>
      <c r="AE56">
        <f>'IDT-1'!E56</f>
        <v>0</v>
      </c>
      <c r="AF56" s="24"/>
      <c r="AG56">
        <f t="shared" si="2"/>
        <v>217.44950769571739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89.68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1.29762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47.188264778465893</v>
      </c>
      <c r="P57" s="36">
        <v>0</v>
      </c>
      <c r="Q57" s="36">
        <v>0</v>
      </c>
      <c r="R57" s="38">
        <v>0</v>
      </c>
      <c r="S57" s="38">
        <v>8.43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53.04</v>
      </c>
      <c r="AB57" s="75">
        <f>-STOA!Q57</f>
        <v>0</v>
      </c>
      <c r="AC57">
        <f t="shared" si="0"/>
        <v>1.8264266146220183</v>
      </c>
      <c r="AD57">
        <f t="shared" si="1"/>
        <v>215.53571969571738</v>
      </c>
      <c r="AE57">
        <f>'IDT-1'!E57</f>
        <v>0</v>
      </c>
      <c r="AF57" s="24"/>
      <c r="AG57">
        <f t="shared" si="2"/>
        <v>215.53571969571738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87.75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1.29762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47.188264778465893</v>
      </c>
      <c r="P58" s="36">
        <v>0</v>
      </c>
      <c r="Q58" s="36">
        <v>0</v>
      </c>
      <c r="R58" s="38">
        <v>0</v>
      </c>
      <c r="S58" s="38">
        <v>8.43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53.04</v>
      </c>
      <c r="AB58" s="75">
        <f>-STOA!Q58</f>
        <v>0</v>
      </c>
      <c r="AC58">
        <f t="shared" si="0"/>
        <v>1.8264266146220183</v>
      </c>
      <c r="AD58">
        <f t="shared" si="1"/>
        <v>215.53571969571738</v>
      </c>
      <c r="AE58">
        <f>'IDT-1'!E58</f>
        <v>0</v>
      </c>
      <c r="AF58" s="24"/>
      <c r="AG58">
        <f t="shared" si="2"/>
        <v>215.53571969571738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87.75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1.29762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49.743129116904186</v>
      </c>
      <c r="P59" s="36">
        <v>0</v>
      </c>
      <c r="Q59" s="36">
        <v>0</v>
      </c>
      <c r="R59" s="38">
        <v>0</v>
      </c>
      <c r="S59" s="38">
        <v>8.43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53.04</v>
      </c>
      <c r="AB59" s="75">
        <f>-STOA!Q59</f>
        <v>0</v>
      </c>
      <c r="AC59">
        <f t="shared" si="0"/>
        <v>1.8560354750649</v>
      </c>
      <c r="AD59">
        <f t="shared" si="1"/>
        <v>219.03097517371279</v>
      </c>
      <c r="AE59">
        <f>'IDT-1'!E59</f>
        <v>0</v>
      </c>
      <c r="AF59" s="24"/>
      <c r="AG59">
        <f t="shared" si="2"/>
        <v>219.03097517371279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88.72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1.29762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49.743129116904186</v>
      </c>
      <c r="P60" s="36">
        <v>0</v>
      </c>
      <c r="Q60" s="36">
        <v>0</v>
      </c>
      <c r="R60" s="38">
        <v>0</v>
      </c>
      <c r="S60" s="38">
        <v>8.43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53.04</v>
      </c>
      <c r="AB60" s="75">
        <f>-STOA!Q60</f>
        <v>0</v>
      </c>
      <c r="AC60">
        <f t="shared" si="0"/>
        <v>1.8803114750649002</v>
      </c>
      <c r="AD60">
        <f t="shared" si="1"/>
        <v>221.89669917371282</v>
      </c>
      <c r="AE60">
        <f>'IDT-1'!E60</f>
        <v>0</v>
      </c>
      <c r="AF60" s="24"/>
      <c r="AG60">
        <f t="shared" si="2"/>
        <v>221.89669917371282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91.61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1.29762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49.743129116904186</v>
      </c>
      <c r="P61" s="36">
        <v>0</v>
      </c>
      <c r="Q61" s="36">
        <v>0</v>
      </c>
      <c r="R61" s="38">
        <v>0</v>
      </c>
      <c r="S61" s="38">
        <v>8.43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53.04</v>
      </c>
      <c r="AB61" s="75">
        <f>-STOA!Q61</f>
        <v>0</v>
      </c>
      <c r="AC61">
        <f t="shared" si="0"/>
        <v>1.9046714750649001</v>
      </c>
      <c r="AD61">
        <f t="shared" si="1"/>
        <v>224.77233917371279</v>
      </c>
      <c r="AE61">
        <f>'IDT-1'!E61</f>
        <v>0</v>
      </c>
      <c r="AF61" s="24"/>
      <c r="AG61">
        <f t="shared" si="2"/>
        <v>224.77233917371279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94.51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1.29762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49.742086795870954</v>
      </c>
      <c r="P62" s="36">
        <v>0</v>
      </c>
      <c r="Q62" s="36">
        <v>0</v>
      </c>
      <c r="R62" s="38">
        <v>0</v>
      </c>
      <c r="S62" s="38">
        <v>8.43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53.04</v>
      </c>
      <c r="AB62" s="75">
        <f>-STOA!Q62</f>
        <v>0</v>
      </c>
      <c r="AC62">
        <f t="shared" si="0"/>
        <v>1.912642719568221</v>
      </c>
      <c r="AD62">
        <f t="shared" si="1"/>
        <v>225.71332560817626</v>
      </c>
      <c r="AE62">
        <f>'IDT-1'!E62</f>
        <v>0</v>
      </c>
      <c r="AF62" s="24"/>
      <c r="AG62">
        <f t="shared" si="2"/>
        <v>225.71332560817626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95.46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1.29762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49.742086795870954</v>
      </c>
      <c r="P63" s="36">
        <v>0</v>
      </c>
      <c r="Q63" s="36">
        <v>0</v>
      </c>
      <c r="R63" s="38">
        <v>0</v>
      </c>
      <c r="S63" s="38">
        <v>8.43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53.04</v>
      </c>
      <c r="AB63" s="75">
        <f>-STOA!Q63</f>
        <v>0</v>
      </c>
      <c r="AC63">
        <f t="shared" si="0"/>
        <v>1.912642719568221</v>
      </c>
      <c r="AD63">
        <f t="shared" si="1"/>
        <v>225.71332560817626</v>
      </c>
      <c r="AE63">
        <f>'IDT-1'!E63</f>
        <v>0</v>
      </c>
      <c r="AF63" s="24"/>
      <c r="AG63">
        <f t="shared" si="2"/>
        <v>225.71332560817626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95.46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1.29762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49.462159103593301</v>
      </c>
      <c r="P64" s="36">
        <v>0</v>
      </c>
      <c r="Q64" s="36">
        <v>0</v>
      </c>
      <c r="R64" s="38">
        <v>0</v>
      </c>
      <c r="S64" s="38">
        <v>8.43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53.04</v>
      </c>
      <c r="AB64" s="75">
        <f>-STOA!Q64</f>
        <v>0</v>
      </c>
      <c r="AC64">
        <f t="shared" si="0"/>
        <v>1.9103753269530888</v>
      </c>
      <c r="AD64">
        <f t="shared" si="1"/>
        <v>225.44566530851372</v>
      </c>
      <c r="AE64">
        <f>'IDT-1'!E64</f>
        <v>0</v>
      </c>
      <c r="AF64" s="24"/>
      <c r="AG64">
        <f t="shared" si="2"/>
        <v>225.44566530851372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95.47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1.29762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49.540891049340601</v>
      </c>
      <c r="P65" s="36">
        <v>0</v>
      </c>
      <c r="Q65" s="36">
        <v>0</v>
      </c>
      <c r="R65" s="38">
        <v>0</v>
      </c>
      <c r="S65" s="38">
        <v>8.43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53.04</v>
      </c>
      <c r="AB65" s="75">
        <f>-STOA!Q65</f>
        <v>0</v>
      </c>
      <c r="AC65">
        <f t="shared" si="0"/>
        <v>1.9028886752973659</v>
      </c>
      <c r="AD65">
        <f t="shared" si="1"/>
        <v>224.56188390591674</v>
      </c>
      <c r="AE65">
        <f>'IDT-1'!E65</f>
        <v>0</v>
      </c>
      <c r="AF65" s="24"/>
      <c r="AG65">
        <f t="shared" si="2"/>
        <v>224.56188390591674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94.5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1.29762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49.540891049340601</v>
      </c>
      <c r="P66" s="36">
        <v>0</v>
      </c>
      <c r="Q66" s="36">
        <v>0</v>
      </c>
      <c r="R66" s="38">
        <v>0</v>
      </c>
      <c r="S66" s="38">
        <v>8.43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53.04</v>
      </c>
      <c r="AB66" s="75">
        <f>-STOA!Q66</f>
        <v>0</v>
      </c>
      <c r="AC66">
        <f t="shared" si="0"/>
        <v>1.9028886752973659</v>
      </c>
      <c r="AD66">
        <f t="shared" si="1"/>
        <v>224.56188390591674</v>
      </c>
      <c r="AE66">
        <f>'IDT-1'!E66</f>
        <v>0</v>
      </c>
      <c r="AF66" s="24"/>
      <c r="AG66">
        <f t="shared" si="2"/>
        <v>224.56188390591674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94.5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1.29762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51.180615675314669</v>
      </c>
      <c r="P67" s="36">
        <v>0</v>
      </c>
      <c r="Q67" s="36">
        <v>0</v>
      </c>
      <c r="R67" s="38">
        <v>0</v>
      </c>
      <c r="S67" s="38">
        <v>8.43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53.04</v>
      </c>
      <c r="AB67" s="75">
        <f>-STOA!Q67</f>
        <v>0</v>
      </c>
      <c r="AC67">
        <f t="shared" si="0"/>
        <v>1.9005343621555482</v>
      </c>
      <c r="AD67">
        <f t="shared" si="1"/>
        <v>224.28396284503265</v>
      </c>
      <c r="AE67">
        <f>'IDT-1'!E67</f>
        <v>0</v>
      </c>
      <c r="AF67" s="24"/>
      <c r="AG67">
        <f t="shared" si="2"/>
        <v>224.28396284503265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92.58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1.29762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51.180629045617771</v>
      </c>
      <c r="P68" s="36">
        <v>0</v>
      </c>
      <c r="Q68" s="36">
        <v>0</v>
      </c>
      <c r="R68" s="38">
        <v>0</v>
      </c>
      <c r="S68" s="38">
        <v>8.43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53.04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1.8842384744660943</v>
      </c>
      <c r="AD68">
        <f t="shared" ref="AD68:AD98" si="4">SUM(B68:AB68,AI68:AV68)-AC68</f>
        <v>222.36027210302518</v>
      </c>
      <c r="AE68">
        <f>'IDT-1'!E68</f>
        <v>0</v>
      </c>
      <c r="AF68" s="24"/>
      <c r="AG68">
        <f t="shared" ref="AG68:AG98" si="5">SUM(AD68:AF68)</f>
        <v>222.36027210302518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90.64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1.29762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51.18113298787766</v>
      </c>
      <c r="P69" s="36">
        <v>0</v>
      </c>
      <c r="Q69" s="36">
        <v>0</v>
      </c>
      <c r="R69" s="38">
        <v>0</v>
      </c>
      <c r="S69" s="38">
        <v>8.43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53.04</v>
      </c>
      <c r="AB69" s="75">
        <f>-STOA!Q69</f>
        <v>0</v>
      </c>
      <c r="AC69">
        <f t="shared" si="3"/>
        <v>1.843754707581077</v>
      </c>
      <c r="AD69">
        <f t="shared" si="4"/>
        <v>217.58125981217009</v>
      </c>
      <c r="AE69">
        <f>'IDT-1'!E69</f>
        <v>0</v>
      </c>
      <c r="AF69" s="24"/>
      <c r="AG69">
        <f t="shared" si="5"/>
        <v>217.58125981217009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85.82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1.29762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51.18113298787766</v>
      </c>
      <c r="P70" s="36">
        <v>0</v>
      </c>
      <c r="Q70" s="36">
        <v>0</v>
      </c>
      <c r="R70" s="38">
        <v>0</v>
      </c>
      <c r="S70" s="38">
        <v>8.43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50.34</v>
      </c>
      <c r="AB70" s="75">
        <f>-STOA!Q70</f>
        <v>0</v>
      </c>
      <c r="AC70">
        <f t="shared" si="3"/>
        <v>1.8210747075810771</v>
      </c>
      <c r="AD70">
        <f t="shared" si="4"/>
        <v>214.90393981217008</v>
      </c>
      <c r="AE70">
        <f>'IDT-1'!E70</f>
        <v>0</v>
      </c>
      <c r="AF70" s="24"/>
      <c r="AG70">
        <f t="shared" si="5"/>
        <v>214.90393981217008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85.82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1.24902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51.180940587833724</v>
      </c>
      <c r="P71" s="36">
        <v>0</v>
      </c>
      <c r="Q71" s="36">
        <v>0</v>
      </c>
      <c r="R71" s="38">
        <v>0</v>
      </c>
      <c r="S71" s="38">
        <v>8.43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1.754220851420708</v>
      </c>
      <c r="AD71">
        <f t="shared" si="4"/>
        <v>207.01200126828653</v>
      </c>
      <c r="AE71">
        <f>'IDT-1'!E71</f>
        <v>0</v>
      </c>
      <c r="AF71" s="24"/>
      <c r="AG71">
        <f t="shared" si="5"/>
        <v>207.01200126828653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128.25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1.24902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52.495611687497245</v>
      </c>
      <c r="P72" s="36">
        <v>0</v>
      </c>
      <c r="Q72" s="36">
        <v>0</v>
      </c>
      <c r="R72" s="38">
        <v>0</v>
      </c>
      <c r="S72" s="38">
        <v>8.43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1.6842880886578819</v>
      </c>
      <c r="AD72">
        <f t="shared" si="4"/>
        <v>198.75660513071287</v>
      </c>
      <c r="AE72">
        <f>'IDT-1'!E72</f>
        <v>0</v>
      </c>
      <c r="AF72" s="24"/>
      <c r="AG72">
        <f t="shared" si="5"/>
        <v>198.75660513071287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118.61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1.24902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56.703440616419691</v>
      </c>
      <c r="P73" s="36">
        <v>0</v>
      </c>
      <c r="Q73" s="36">
        <v>0</v>
      </c>
      <c r="R73" s="38">
        <v>0</v>
      </c>
      <c r="S73" s="38">
        <v>8.43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1.6224458516608302</v>
      </c>
      <c r="AD73">
        <f t="shared" si="4"/>
        <v>191.45627629663235</v>
      </c>
      <c r="AE73">
        <f>'IDT-1'!E73</f>
        <v>0</v>
      </c>
      <c r="AF73" s="24"/>
      <c r="AG73">
        <f t="shared" si="5"/>
        <v>191.45627629663235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107.04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1.2879000000000003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19.690911531873521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62.976036553102993</v>
      </c>
      <c r="P74" s="36">
        <v>0</v>
      </c>
      <c r="Q74" s="36">
        <v>0</v>
      </c>
      <c r="R74" s="38">
        <v>0</v>
      </c>
      <c r="S74" s="38">
        <v>8.43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1.59448624952897</v>
      </c>
      <c r="AD74">
        <f t="shared" si="4"/>
        <v>188.15571183544753</v>
      </c>
      <c r="AE74">
        <f>'IDT-1'!E74</f>
        <v>0</v>
      </c>
      <c r="AF74" s="24"/>
      <c r="AG74">
        <f t="shared" si="5"/>
        <v>188.15571183544753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97.4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1.2879000000000003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66.489478349179961</v>
      </c>
      <c r="P75" s="36">
        <v>0</v>
      </c>
      <c r="Q75" s="36">
        <v>0</v>
      </c>
      <c r="R75" s="38">
        <v>0</v>
      </c>
      <c r="S75" s="38">
        <v>8.43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1.5219737070560644</v>
      </c>
      <c r="AD75">
        <f t="shared" si="4"/>
        <v>179.6256046421239</v>
      </c>
      <c r="AE75">
        <f>'IDT-1'!E75</f>
        <v>0</v>
      </c>
      <c r="AF75" s="24"/>
      <c r="AG75">
        <f t="shared" si="5"/>
        <v>179.6256046421239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81.96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1.2879000000000003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74.306981275652106</v>
      </c>
      <c r="P76" s="36">
        <v>0</v>
      </c>
      <c r="Q76" s="36">
        <v>0</v>
      </c>
      <c r="R76" s="38">
        <v>0</v>
      </c>
      <c r="S76" s="38">
        <v>8.43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1.4661767316384307</v>
      </c>
      <c r="AD76">
        <f t="shared" si="4"/>
        <v>173.03890454401369</v>
      </c>
      <c r="AE76">
        <f>'IDT-1'!E76</f>
        <v>0</v>
      </c>
      <c r="AF76" s="24"/>
      <c r="AG76">
        <f t="shared" si="5"/>
        <v>173.03890454401369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67.5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1.2879000000000003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22.998918563099494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83.353815166019729</v>
      </c>
      <c r="P77" s="36">
        <v>0</v>
      </c>
      <c r="Q77" s="36">
        <v>0</v>
      </c>
      <c r="R77" s="38">
        <v>0</v>
      </c>
      <c r="S77" s="38">
        <v>8.43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1.4531210522475542</v>
      </c>
      <c r="AD77">
        <f t="shared" si="4"/>
        <v>171.49771267687169</v>
      </c>
      <c r="AE77">
        <f>'IDT-1'!E77</f>
        <v>0</v>
      </c>
      <c r="AF77" s="24"/>
      <c r="AG77">
        <f t="shared" si="5"/>
        <v>171.49771267687169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56.9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1.2879000000000003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85.670319929764929</v>
      </c>
      <c r="P78" s="36">
        <v>0</v>
      </c>
      <c r="Q78" s="36">
        <v>0</v>
      </c>
      <c r="R78" s="38">
        <v>0</v>
      </c>
      <c r="S78" s="38">
        <v>8.43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1.4482287763329782</v>
      </c>
      <c r="AD78">
        <f t="shared" si="4"/>
        <v>170.92019115343197</v>
      </c>
      <c r="AE78">
        <f>'IDT-1'!E78</f>
        <v>0</v>
      </c>
      <c r="AF78" s="24"/>
      <c r="AG78">
        <f t="shared" si="5"/>
        <v>170.92019115343197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54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1.2879000000000003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87.947917949306813</v>
      </c>
      <c r="P79" s="36">
        <v>0</v>
      </c>
      <c r="Q79" s="36">
        <v>0</v>
      </c>
      <c r="R79" s="38">
        <v>0</v>
      </c>
      <c r="S79" s="38">
        <v>8.43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1.4268725996971301</v>
      </c>
      <c r="AD79">
        <f t="shared" si="4"/>
        <v>168.39914534960968</v>
      </c>
      <c r="AE79">
        <f>'IDT-1'!E79</f>
        <v>0</v>
      </c>
      <c r="AF79" s="24"/>
      <c r="AG79">
        <f t="shared" si="5"/>
        <v>168.39914534960968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49.18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1.2879000000000003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88.079393432276888</v>
      </c>
      <c r="P80" s="36">
        <v>0</v>
      </c>
      <c r="Q80" s="36">
        <v>0</v>
      </c>
      <c r="R80" s="38">
        <v>0</v>
      </c>
      <c r="S80" s="38">
        <v>8.43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8.11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1.3606089937540788</v>
      </c>
      <c r="AD80">
        <f t="shared" si="4"/>
        <v>160.5768844385228</v>
      </c>
      <c r="AE80">
        <f>'IDT-1'!E80</f>
        <v>0</v>
      </c>
      <c r="AF80" s="24"/>
      <c r="AG80">
        <f t="shared" si="5"/>
        <v>160.5768844385228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33.049999999999997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1.2879000000000003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88.643004601598264</v>
      </c>
      <c r="P81" s="36">
        <v>0</v>
      </c>
      <c r="Q81" s="36">
        <v>0</v>
      </c>
      <c r="R81" s="38">
        <v>0</v>
      </c>
      <c r="S81" s="38">
        <v>8.43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0.66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1.3664353275763781</v>
      </c>
      <c r="AD81">
        <f t="shared" si="4"/>
        <v>161.26466927402188</v>
      </c>
      <c r="AE81">
        <f>'IDT-1'!E81</f>
        <v>0</v>
      </c>
      <c r="AF81" s="24"/>
      <c r="AG81">
        <f t="shared" si="5"/>
        <v>161.26466927402188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40.630000000000003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1.2879000000000003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87.760074056192408</v>
      </c>
      <c r="P82" s="36">
        <v>0</v>
      </c>
      <c r="Q82" s="36">
        <v>0</v>
      </c>
      <c r="R82" s="38">
        <v>0</v>
      </c>
      <c r="S82" s="38">
        <v>8.43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1.3281067109949691</v>
      </c>
      <c r="AD82">
        <f t="shared" si="4"/>
        <v>156.74006734519742</v>
      </c>
      <c r="AE82">
        <f>'IDT-1'!E82</f>
        <v>0</v>
      </c>
      <c r="AF82" s="24"/>
      <c r="AG82">
        <f t="shared" si="5"/>
        <v>156.74006734519742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37.61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1.2879000000000003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86.697448060053333</v>
      </c>
      <c r="P83" s="36">
        <v>0</v>
      </c>
      <c r="Q83" s="36">
        <v>0</v>
      </c>
      <c r="R83" s="38">
        <v>0</v>
      </c>
      <c r="S83" s="38">
        <v>8.43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1.286756652627401</v>
      </c>
      <c r="AD83">
        <f t="shared" si="4"/>
        <v>151.85879140742594</v>
      </c>
      <c r="AE83">
        <f>'IDT-1'!E83</f>
        <v>0</v>
      </c>
      <c r="AF83" s="24"/>
      <c r="AG83">
        <f t="shared" si="5"/>
        <v>151.85879140742594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33.75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1.2441600000000002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85.729163960309137</v>
      </c>
      <c r="P84" s="36">
        <v>0</v>
      </c>
      <c r="Q84" s="36">
        <v>0</v>
      </c>
      <c r="R84" s="38">
        <v>0</v>
      </c>
      <c r="S84" s="38">
        <v>8.43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1.2459156501895494</v>
      </c>
      <c r="AD84">
        <f t="shared" si="4"/>
        <v>147.03760831011959</v>
      </c>
      <c r="AE84">
        <f>'IDT-1'!E84</f>
        <v>0</v>
      </c>
      <c r="AF84" s="24"/>
      <c r="AG84">
        <f t="shared" si="5"/>
        <v>147.03760831011959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29.9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1.2441600000000002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76.993982527360927</v>
      </c>
      <c r="P85" s="36">
        <v>0</v>
      </c>
      <c r="Q85" s="36">
        <v>0</v>
      </c>
      <c r="R85" s="38">
        <v>0</v>
      </c>
      <c r="S85" s="38">
        <v>8.43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1.2696441261527847</v>
      </c>
      <c r="AD85">
        <f t="shared" si="4"/>
        <v>149.83869840120815</v>
      </c>
      <c r="AE85">
        <f>'IDT-1'!E85</f>
        <v>0</v>
      </c>
      <c r="AF85" s="24"/>
      <c r="AG85">
        <f t="shared" si="5"/>
        <v>149.83869840120815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41.46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1.2441600000000002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73.255034964787825</v>
      </c>
      <c r="P86" s="36">
        <v>0</v>
      </c>
      <c r="Q86" s="36">
        <v>0</v>
      </c>
      <c r="R86" s="38">
        <v>0</v>
      </c>
      <c r="S86" s="38">
        <v>8.43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1.1815369666271704</v>
      </c>
      <c r="AD86">
        <f t="shared" si="4"/>
        <v>139.43785799816067</v>
      </c>
      <c r="AE86">
        <f>'IDT-1'!E86</f>
        <v>0</v>
      </c>
      <c r="AF86" s="24"/>
      <c r="AG86">
        <f t="shared" si="5"/>
        <v>139.43785799816067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34.71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1.2441600000000002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72.228182588572338</v>
      </c>
      <c r="P87" s="36">
        <v>0</v>
      </c>
      <c r="Q87" s="36">
        <v>0</v>
      </c>
      <c r="R87" s="38">
        <v>0</v>
      </c>
      <c r="S87" s="38">
        <v>8.43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1.1729954066669603</v>
      </c>
      <c r="AD87">
        <f t="shared" si="4"/>
        <v>138.42954718190538</v>
      </c>
      <c r="AE87">
        <f>'IDT-1'!E87</f>
        <v>0</v>
      </c>
      <c r="AF87" s="24"/>
      <c r="AG87">
        <f t="shared" si="5"/>
        <v>138.42954718190538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34.72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1.2441600000000002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72.317701101131277</v>
      </c>
      <c r="P88" s="36">
        <v>0</v>
      </c>
      <c r="Q88" s="36">
        <v>0</v>
      </c>
      <c r="R88" s="38">
        <v>0</v>
      </c>
      <c r="S88" s="38">
        <v>8.43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1.1655993621724554</v>
      </c>
      <c r="AD88">
        <f t="shared" si="4"/>
        <v>137.55646173895883</v>
      </c>
      <c r="AE88">
        <f>'IDT-1'!E88</f>
        <v>0</v>
      </c>
      <c r="AF88" s="24"/>
      <c r="AG88">
        <f t="shared" si="5"/>
        <v>137.55646173895883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33.75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1.2441600000000002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74.990361526647973</v>
      </c>
      <c r="P89" s="36">
        <v>0</v>
      </c>
      <c r="Q89" s="36">
        <v>0</v>
      </c>
      <c r="R89" s="38">
        <v>0</v>
      </c>
      <c r="S89" s="38">
        <v>8.43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1.1555417097467957</v>
      </c>
      <c r="AD89">
        <f t="shared" si="4"/>
        <v>136.36917981690118</v>
      </c>
      <c r="AE89">
        <f>'IDT-1'!E89</f>
        <v>0</v>
      </c>
      <c r="AF89" s="24"/>
      <c r="AG89">
        <f t="shared" si="5"/>
        <v>136.36917981690118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29.88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1.2441600000000002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81.416601034382964</v>
      </c>
      <c r="P90" s="36">
        <v>0</v>
      </c>
      <c r="Q90" s="36">
        <v>0</v>
      </c>
      <c r="R90" s="38">
        <v>0</v>
      </c>
      <c r="S90" s="38">
        <v>8.43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1.1204821216117697</v>
      </c>
      <c r="AD90">
        <f t="shared" si="4"/>
        <v>132.23047891277122</v>
      </c>
      <c r="AE90">
        <f>'IDT-1'!E90</f>
        <v>0</v>
      </c>
      <c r="AF90" s="24"/>
      <c r="AG90">
        <f t="shared" si="5"/>
        <v>132.23047891277122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19.28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1.2441600000000002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83.224994990689297</v>
      </c>
      <c r="P91" s="36">
        <v>0</v>
      </c>
      <c r="Q91" s="36">
        <v>0</v>
      </c>
      <c r="R91" s="38">
        <v>0</v>
      </c>
      <c r="S91" s="38">
        <v>8.43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1.1032486308447429</v>
      </c>
      <c r="AD91">
        <f t="shared" si="4"/>
        <v>130.19610635984455</v>
      </c>
      <c r="AE91">
        <f>'IDT-1'!E91</f>
        <v>0</v>
      </c>
      <c r="AF91" s="24"/>
      <c r="AG91">
        <f t="shared" si="5"/>
        <v>130.19610635984455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15.42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1.2441600000000002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79.454495878711398</v>
      </c>
      <c r="P92" s="36">
        <v>0</v>
      </c>
      <c r="Q92" s="36">
        <v>0</v>
      </c>
      <c r="R92" s="38">
        <v>0</v>
      </c>
      <c r="S92" s="38">
        <v>8.43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1.0798084383041286</v>
      </c>
      <c r="AD92">
        <f t="shared" si="4"/>
        <v>127.42904744040729</v>
      </c>
      <c r="AE92">
        <f>'IDT-1'!E92</f>
        <v>0</v>
      </c>
      <c r="AF92" s="24"/>
      <c r="AG92">
        <f t="shared" si="5"/>
        <v>127.42904744040729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16.399999999999999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1.2441600000000002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76.617489836279177</v>
      </c>
      <c r="P93" s="36">
        <v>0</v>
      </c>
      <c r="Q93" s="36">
        <v>0</v>
      </c>
      <c r="R93" s="38">
        <v>0</v>
      </c>
      <c r="S93" s="38">
        <v>8.43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1.055893587547698</v>
      </c>
      <c r="AD93">
        <f t="shared" si="4"/>
        <v>124.60595624873149</v>
      </c>
      <c r="AE93">
        <f>'IDT-1'!E93</f>
        <v>0</v>
      </c>
      <c r="AF93" s="24"/>
      <c r="AG93">
        <f t="shared" si="5"/>
        <v>124.60595624873149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16.39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1.2441600000000002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67.717246279849078</v>
      </c>
      <c r="P94" s="36">
        <v>0</v>
      </c>
      <c r="Q94" s="36">
        <v>0</v>
      </c>
      <c r="R94" s="38">
        <v>0</v>
      </c>
      <c r="S94" s="38">
        <v>8.43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1.0621915416736851</v>
      </c>
      <c r="AD94">
        <f t="shared" si="4"/>
        <v>125.3494147381754</v>
      </c>
      <c r="AE94">
        <f>'IDT-1'!E94</f>
        <v>0</v>
      </c>
      <c r="AF94" s="24"/>
      <c r="AG94">
        <f t="shared" si="5"/>
        <v>125.3494147381754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26.04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1.2441600000000002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61.912054409214171</v>
      </c>
      <c r="P95" s="36">
        <v>0</v>
      </c>
      <c r="Q95" s="36">
        <v>0</v>
      </c>
      <c r="R95" s="38">
        <v>0</v>
      </c>
      <c r="S95" s="38">
        <v>8.43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1.0295559299603518</v>
      </c>
      <c r="AD95">
        <f t="shared" si="4"/>
        <v>121.49685847925382</v>
      </c>
      <c r="AE95">
        <f>'IDT-1'!E95</f>
        <v>0</v>
      </c>
      <c r="AF95" s="24"/>
      <c r="AG95">
        <f t="shared" si="5"/>
        <v>121.49685847925382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27.96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1.2441600000000002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57.089412536827354</v>
      </c>
      <c r="P96" s="36">
        <v>0</v>
      </c>
      <c r="Q96" s="36">
        <v>0</v>
      </c>
      <c r="R96" s="38">
        <v>0</v>
      </c>
      <c r="S96" s="38">
        <v>8.43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4.03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0.95939373823230245</v>
      </c>
      <c r="AD96">
        <f t="shared" si="4"/>
        <v>113.21437879859505</v>
      </c>
      <c r="AE96">
        <f>'IDT-1'!E96</f>
        <v>0</v>
      </c>
      <c r="AF96" s="24"/>
      <c r="AG96">
        <f t="shared" si="5"/>
        <v>113.21437879859505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20.399999999999999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1.2441600000000002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53.578033014842262</v>
      </c>
      <c r="P97" s="36">
        <v>0</v>
      </c>
      <c r="Q97" s="36">
        <v>0</v>
      </c>
      <c r="R97" s="38">
        <v>0</v>
      </c>
      <c r="S97" s="38">
        <v>8.43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4.17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0.93561015024762795</v>
      </c>
      <c r="AD97">
        <f t="shared" si="4"/>
        <v>110.40678286459465</v>
      </c>
      <c r="AE97">
        <f>'IDT-1'!E97</f>
        <v>0</v>
      </c>
      <c r="AF97" s="24"/>
      <c r="AG97">
        <f t="shared" si="5"/>
        <v>110.40678286459465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20.94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1.2441600000000002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52.607306492368252</v>
      </c>
      <c r="P98" s="36">
        <v>0</v>
      </c>
      <c r="Q98" s="36">
        <v>0</v>
      </c>
      <c r="R98" s="38">
        <v>0</v>
      </c>
      <c r="S98" s="38">
        <v>8.43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4.96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0.93081604745884605</v>
      </c>
      <c r="AD98">
        <f t="shared" si="4"/>
        <v>109.84085044490939</v>
      </c>
      <c r="AE98">
        <f>'IDT-1'!E98</f>
        <v>0</v>
      </c>
      <c r="AF98" s="24"/>
      <c r="AG98">
        <f t="shared" si="5"/>
        <v>109.84085044490939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20.55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0.53201435543658482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1.3858722340534115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0.20231999999999964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5.4824999999999995E-3</v>
      </c>
      <c r="Z99" s="34">
        <f t="shared" si="6"/>
        <v>0</v>
      </c>
      <c r="AA99" s="75">
        <f t="shared" si="6"/>
        <v>0.42364499999999983</v>
      </c>
      <c r="AB99" s="75">
        <f t="shared" si="6"/>
        <v>0</v>
      </c>
      <c r="AC99">
        <f t="shared" si="6"/>
        <v>3.1704472818096768E-2</v>
      </c>
      <c r="AD99">
        <f t="shared" si="6"/>
        <v>3.7414146716719001</v>
      </c>
      <c r="AE99">
        <f t="shared" si="6"/>
        <v>0</v>
      </c>
      <c r="AG99">
        <f t="shared" si="6"/>
        <v>3.7414146716719001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1.1939374999999999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45392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4.9140994708994716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0.12637043555555555</v>
      </c>
      <c r="AD3">
        <f>SUM(B3:AB3,AI3:AV3)-AC3</f>
        <v>14.917729035343916</v>
      </c>
      <c r="AE3">
        <f>'IDT-1'!D3</f>
        <v>0</v>
      </c>
      <c r="AF3" s="24"/>
      <c r="AG3">
        <f>SUM(AD3:AF3)</f>
        <v>14.917729035343916</v>
      </c>
      <c r="AI3" s="34">
        <f>PXIL!L3</f>
        <v>0</v>
      </c>
      <c r="AJ3" s="34">
        <f>PXIL!R3</f>
        <v>0</v>
      </c>
      <c r="AK3" s="34">
        <f>RTM_IEX!L3</f>
        <v>10.130000000000001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4.9700000000000006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0.12431999999999999</v>
      </c>
      <c r="AD4">
        <f t="shared" ref="AD4:AD67" si="1">SUM(B4:AB4,AI4:AV4)-AC4</f>
        <v>14.67568</v>
      </c>
      <c r="AE4">
        <f>'IDT-1'!D4</f>
        <v>0</v>
      </c>
      <c r="AF4" s="24"/>
      <c r="AG4">
        <f t="shared" ref="AG4:AG67" si="2">SUM(AD4:AF4)</f>
        <v>14.67568</v>
      </c>
      <c r="AI4" s="34">
        <f>PXIL!L4</f>
        <v>0</v>
      </c>
      <c r="AJ4" s="34">
        <f>PXIL!R4</f>
        <v>0</v>
      </c>
      <c r="AK4" s="34">
        <f>RTM_IEX!L4</f>
        <v>9.83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0.123816</v>
      </c>
      <c r="AD5">
        <f t="shared" si="1"/>
        <v>14.616184000000001</v>
      </c>
      <c r="AE5">
        <f>'IDT-1'!D5</f>
        <v>0</v>
      </c>
      <c r="AF5" s="24"/>
      <c r="AG5">
        <f t="shared" si="2"/>
        <v>14.616184000000001</v>
      </c>
      <c r="AI5" s="34">
        <f>PXIL!L5</f>
        <v>0</v>
      </c>
      <c r="AJ5" s="34">
        <f>PXIL!R5</f>
        <v>0</v>
      </c>
      <c r="AK5" s="34">
        <f>RTM_IEX!L5</f>
        <v>9.74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0.123816</v>
      </c>
      <c r="AD6">
        <f t="shared" si="1"/>
        <v>14.616184000000001</v>
      </c>
      <c r="AE6">
        <f>'IDT-1'!D6</f>
        <v>0</v>
      </c>
      <c r="AF6" s="24"/>
      <c r="AG6">
        <f t="shared" si="2"/>
        <v>14.616184000000001</v>
      </c>
      <c r="AI6" s="34">
        <f>PXIL!L6</f>
        <v>0</v>
      </c>
      <c r="AJ6" s="34">
        <f>PXIL!R6</f>
        <v>0</v>
      </c>
      <c r="AK6" s="34">
        <f>RTM_IEX!L6</f>
        <v>9.74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0.122976</v>
      </c>
      <c r="AD7">
        <f t="shared" si="1"/>
        <v>14.517024000000001</v>
      </c>
      <c r="AE7">
        <f>'IDT-1'!D7</f>
        <v>0</v>
      </c>
      <c r="AF7" s="24"/>
      <c r="AG7">
        <f t="shared" si="2"/>
        <v>14.517024000000001</v>
      </c>
      <c r="AI7" s="34">
        <f>PXIL!L7</f>
        <v>0</v>
      </c>
      <c r="AJ7" s="34">
        <f>PXIL!R7</f>
        <v>0</v>
      </c>
      <c r="AK7" s="34">
        <f>RTM_IEX!L7</f>
        <v>9.64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0.12137999999999999</v>
      </c>
      <c r="AD8">
        <f t="shared" si="1"/>
        <v>14.328619999999999</v>
      </c>
      <c r="AE8">
        <f>'IDT-1'!D8</f>
        <v>0</v>
      </c>
      <c r="AF8" s="24"/>
      <c r="AG8">
        <f t="shared" si="2"/>
        <v>14.328619999999999</v>
      </c>
      <c r="AI8" s="34">
        <f>PXIL!L8</f>
        <v>0</v>
      </c>
      <c r="AJ8" s="34">
        <f>PXIL!R8</f>
        <v>0</v>
      </c>
      <c r="AK8" s="34">
        <f>RTM_IEX!L8</f>
        <v>9.4499999999999993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0.11978399999999999</v>
      </c>
      <c r="AD9">
        <f t="shared" si="1"/>
        <v>14.140216000000001</v>
      </c>
      <c r="AE9">
        <f>'IDT-1'!D9</f>
        <v>0</v>
      </c>
      <c r="AF9" s="24"/>
      <c r="AG9">
        <f t="shared" si="2"/>
        <v>14.140216000000001</v>
      </c>
      <c r="AI9" s="34">
        <f>PXIL!L9</f>
        <v>0</v>
      </c>
      <c r="AJ9" s="34">
        <f>PXIL!R9</f>
        <v>0</v>
      </c>
      <c r="AK9" s="34">
        <f>RTM_IEX!L9</f>
        <v>9.26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0.11894399999999999</v>
      </c>
      <c r="AD10">
        <f t="shared" si="1"/>
        <v>14.041055999999999</v>
      </c>
      <c r="AE10">
        <f>'IDT-1'!D10</f>
        <v>0</v>
      </c>
      <c r="AF10" s="24"/>
      <c r="AG10">
        <f t="shared" si="2"/>
        <v>14.041055999999999</v>
      </c>
      <c r="AI10" s="34">
        <f>PXIL!L10</f>
        <v>0</v>
      </c>
      <c r="AJ10" s="34">
        <f>PXIL!R10</f>
        <v>0</v>
      </c>
      <c r="AK10" s="34">
        <f>RTM_IEX!L10</f>
        <v>9.16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0.11894399999999999</v>
      </c>
      <c r="AD11">
        <f t="shared" si="1"/>
        <v>14.041055999999999</v>
      </c>
      <c r="AE11">
        <f>'IDT-1'!D11</f>
        <v>0</v>
      </c>
      <c r="AF11" s="24"/>
      <c r="AG11">
        <f t="shared" si="2"/>
        <v>14.041055999999999</v>
      </c>
      <c r="AI11" s="34">
        <f>PXIL!L11</f>
        <v>0</v>
      </c>
      <c r="AJ11" s="34">
        <f>PXIL!R11</f>
        <v>0</v>
      </c>
      <c r="AK11" s="34">
        <f>RTM_IEX!L11</f>
        <v>9.16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0.11894399999999999</v>
      </c>
      <c r="AD12">
        <f t="shared" si="1"/>
        <v>14.041055999999999</v>
      </c>
      <c r="AE12">
        <f>'IDT-1'!D12</f>
        <v>0</v>
      </c>
      <c r="AF12" s="24"/>
      <c r="AG12">
        <f t="shared" si="2"/>
        <v>14.041055999999999</v>
      </c>
      <c r="AI12" s="34">
        <f>PXIL!L12</f>
        <v>0</v>
      </c>
      <c r="AJ12" s="34">
        <f>PXIL!R12</f>
        <v>0</v>
      </c>
      <c r="AK12" s="34">
        <f>RTM_IEX!L12</f>
        <v>9.16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0.11734799999999999</v>
      </c>
      <c r="AD13">
        <f t="shared" si="1"/>
        <v>13.852652000000001</v>
      </c>
      <c r="AE13">
        <f>'IDT-1'!D13</f>
        <v>0</v>
      </c>
      <c r="AF13" s="24"/>
      <c r="AG13">
        <f t="shared" si="2"/>
        <v>13.852652000000001</v>
      </c>
      <c r="AI13" s="34">
        <f>PXIL!L13</f>
        <v>0</v>
      </c>
      <c r="AJ13" s="34">
        <f>PXIL!R13</f>
        <v>0</v>
      </c>
      <c r="AK13" s="34">
        <f>RTM_IEX!L13</f>
        <v>8.9700000000000006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0.11734799999999999</v>
      </c>
      <c r="AD14">
        <f t="shared" si="1"/>
        <v>13.852652000000001</v>
      </c>
      <c r="AE14">
        <f>'IDT-1'!D14</f>
        <v>0</v>
      </c>
      <c r="AF14" s="24"/>
      <c r="AG14">
        <f t="shared" si="2"/>
        <v>13.852652000000001</v>
      </c>
      <c r="AI14" s="34">
        <f>PXIL!L14</f>
        <v>0</v>
      </c>
      <c r="AJ14" s="34">
        <f>PXIL!R14</f>
        <v>0</v>
      </c>
      <c r="AK14" s="34">
        <f>RTM_IEX!L14</f>
        <v>8.9700000000000006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0.11734799999999999</v>
      </c>
      <c r="AD15">
        <f t="shared" si="1"/>
        <v>13.852652000000001</v>
      </c>
      <c r="AE15">
        <f>'IDT-1'!D15</f>
        <v>0</v>
      </c>
      <c r="AF15" s="24"/>
      <c r="AG15">
        <f t="shared" si="2"/>
        <v>13.852652000000001</v>
      </c>
      <c r="AI15" s="34">
        <f>PXIL!L15</f>
        <v>0</v>
      </c>
      <c r="AJ15" s="34">
        <f>PXIL!R15</f>
        <v>0</v>
      </c>
      <c r="AK15" s="34">
        <f>RTM_IEX!L15</f>
        <v>8.9700000000000006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0.11734799999999999</v>
      </c>
      <c r="AD16">
        <f t="shared" si="1"/>
        <v>13.852652000000001</v>
      </c>
      <c r="AE16">
        <f>'IDT-1'!D16</f>
        <v>0</v>
      </c>
      <c r="AF16" s="24"/>
      <c r="AG16">
        <f t="shared" si="2"/>
        <v>13.852652000000001</v>
      </c>
      <c r="AI16" s="34">
        <f>PXIL!L16</f>
        <v>0</v>
      </c>
      <c r="AJ16" s="34">
        <f>PXIL!R16</f>
        <v>0</v>
      </c>
      <c r="AK16" s="34">
        <f>RTM_IEX!L16</f>
        <v>8.9700000000000006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0.11734799999999999</v>
      </c>
      <c r="AD17">
        <f t="shared" si="1"/>
        <v>13.852652000000001</v>
      </c>
      <c r="AE17">
        <f>'IDT-1'!D17</f>
        <v>0</v>
      </c>
      <c r="AF17" s="24"/>
      <c r="AG17">
        <f t="shared" si="2"/>
        <v>13.852652000000001</v>
      </c>
      <c r="AI17" s="34">
        <f>PXIL!L17</f>
        <v>0</v>
      </c>
      <c r="AJ17" s="34">
        <f>PXIL!R17</f>
        <v>0</v>
      </c>
      <c r="AK17" s="34">
        <f>RTM_IEX!L17</f>
        <v>8.9700000000000006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0.11734799999999999</v>
      </c>
      <c r="AD18">
        <f t="shared" si="1"/>
        <v>13.852652000000001</v>
      </c>
      <c r="AE18">
        <f>'IDT-1'!D18</f>
        <v>0</v>
      </c>
      <c r="AF18" s="24"/>
      <c r="AG18">
        <f t="shared" si="2"/>
        <v>13.852652000000001</v>
      </c>
      <c r="AI18" s="34">
        <f>PXIL!L18</f>
        <v>0</v>
      </c>
      <c r="AJ18" s="34">
        <f>PXIL!R18</f>
        <v>0</v>
      </c>
      <c r="AK18" s="34">
        <f>RTM_IEX!L18</f>
        <v>8.9700000000000006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0.11734799999999999</v>
      </c>
      <c r="AD19">
        <f t="shared" si="1"/>
        <v>13.852652000000001</v>
      </c>
      <c r="AE19">
        <f>'IDT-1'!D19</f>
        <v>0</v>
      </c>
      <c r="AF19" s="24"/>
      <c r="AG19">
        <f t="shared" si="2"/>
        <v>13.852652000000001</v>
      </c>
      <c r="AI19" s="34">
        <f>PXIL!L19</f>
        <v>0</v>
      </c>
      <c r="AJ19" s="34">
        <f>PXIL!R19</f>
        <v>0</v>
      </c>
      <c r="AK19" s="34">
        <f>RTM_IEX!L19</f>
        <v>8.9700000000000006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0.11894399999999999</v>
      </c>
      <c r="AD20">
        <f t="shared" si="1"/>
        <v>14.041055999999999</v>
      </c>
      <c r="AE20">
        <f>'IDT-1'!D20</f>
        <v>0</v>
      </c>
      <c r="AF20" s="24"/>
      <c r="AG20">
        <f t="shared" si="2"/>
        <v>14.041055999999999</v>
      </c>
      <c r="AI20" s="34">
        <f>PXIL!L20</f>
        <v>0</v>
      </c>
      <c r="AJ20" s="34">
        <f>PXIL!R20</f>
        <v>0</v>
      </c>
      <c r="AK20" s="34">
        <f>RTM_IEX!L20</f>
        <v>9.16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0.12137999999999999</v>
      </c>
      <c r="AD21">
        <f t="shared" si="1"/>
        <v>14.328619999999999</v>
      </c>
      <c r="AE21">
        <f>'IDT-1'!D21</f>
        <v>0</v>
      </c>
      <c r="AF21" s="24"/>
      <c r="AG21">
        <f t="shared" si="2"/>
        <v>14.328619999999999</v>
      </c>
      <c r="AI21" s="34">
        <f>PXIL!L21</f>
        <v>0</v>
      </c>
      <c r="AJ21" s="34">
        <f>PXIL!R21</f>
        <v>0</v>
      </c>
      <c r="AK21" s="34">
        <f>RTM_IEX!L21</f>
        <v>9.4499999999999993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0.122976</v>
      </c>
      <c r="AD22">
        <f t="shared" si="1"/>
        <v>14.517024000000001</v>
      </c>
      <c r="AE22">
        <f>'IDT-1'!D22</f>
        <v>0</v>
      </c>
      <c r="AF22" s="24"/>
      <c r="AG22">
        <f t="shared" si="2"/>
        <v>14.517024000000001</v>
      </c>
      <c r="AI22" s="34">
        <f>PXIL!L22</f>
        <v>0</v>
      </c>
      <c r="AJ22" s="34">
        <f>PXIL!R22</f>
        <v>0</v>
      </c>
      <c r="AK22" s="34">
        <f>RTM_IEX!L22</f>
        <v>9.64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0.12709199999999998</v>
      </c>
      <c r="AD23">
        <f t="shared" si="1"/>
        <v>15.002908000000001</v>
      </c>
      <c r="AE23">
        <f>'IDT-1'!D23</f>
        <v>0</v>
      </c>
      <c r="AF23" s="24"/>
      <c r="AG23">
        <f t="shared" si="2"/>
        <v>15.002908000000001</v>
      </c>
      <c r="AI23" s="34">
        <f>PXIL!L23</f>
        <v>0</v>
      </c>
      <c r="AJ23" s="34">
        <f>PXIL!R23</f>
        <v>0</v>
      </c>
      <c r="AK23" s="34">
        <f>RTM_IEX!L23</f>
        <v>10.130000000000001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0.135156</v>
      </c>
      <c r="AD24">
        <f t="shared" si="1"/>
        <v>15.954844</v>
      </c>
      <c r="AE24">
        <f>'IDT-1'!D24</f>
        <v>0</v>
      </c>
      <c r="AF24" s="24"/>
      <c r="AG24">
        <f t="shared" si="2"/>
        <v>15.954844</v>
      </c>
      <c r="AI24" s="34">
        <f>PXIL!L24</f>
        <v>0</v>
      </c>
      <c r="AJ24" s="34">
        <f>PXIL!R24</f>
        <v>0</v>
      </c>
      <c r="AK24" s="34">
        <f>RTM_IEX!L24</f>
        <v>11.09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0.13759199999999999</v>
      </c>
      <c r="AD25">
        <f t="shared" si="1"/>
        <v>16.242408000000001</v>
      </c>
      <c r="AE25">
        <f>'IDT-1'!D25</f>
        <v>0</v>
      </c>
      <c r="AF25" s="24"/>
      <c r="AG25">
        <f t="shared" si="2"/>
        <v>16.242408000000001</v>
      </c>
      <c r="AI25" s="34">
        <f>PXIL!L25</f>
        <v>0</v>
      </c>
      <c r="AJ25" s="34">
        <f>PXIL!R25</f>
        <v>0</v>
      </c>
      <c r="AK25" s="34">
        <f>RTM_IEX!L25</f>
        <v>11.38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0.14565600000000001</v>
      </c>
      <c r="AD26">
        <f t="shared" si="1"/>
        <v>17.194344000000001</v>
      </c>
      <c r="AE26">
        <f>'IDT-1'!D26</f>
        <v>0</v>
      </c>
      <c r="AF26" s="24"/>
      <c r="AG26">
        <f t="shared" si="2"/>
        <v>17.194344000000001</v>
      </c>
      <c r="AI26" s="34">
        <f>PXIL!L26</f>
        <v>0</v>
      </c>
      <c r="AJ26" s="34">
        <f>PXIL!R26</f>
        <v>0</v>
      </c>
      <c r="AK26" s="34">
        <f>RTM_IEX!L26</f>
        <v>12.34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4.9997649050216291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0.15380202520218167</v>
      </c>
      <c r="AD27">
        <f t="shared" si="1"/>
        <v>18.155962879819448</v>
      </c>
      <c r="AE27">
        <f>'IDT-1'!D27</f>
        <v>0</v>
      </c>
      <c r="AF27" s="24"/>
      <c r="AG27">
        <f t="shared" si="2"/>
        <v>18.155962879819448</v>
      </c>
      <c r="AI27" s="34">
        <f>PXIL!L27</f>
        <v>0</v>
      </c>
      <c r="AJ27" s="34">
        <f>PXIL!R27</f>
        <v>0</v>
      </c>
      <c r="AK27" s="34">
        <f>RTM_IEX!L27</f>
        <v>13.31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4.9997649050216291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0.15539802520218166</v>
      </c>
      <c r="AD28">
        <f t="shared" si="1"/>
        <v>18.344366879819447</v>
      </c>
      <c r="AE28">
        <f>'IDT-1'!D28</f>
        <v>0</v>
      </c>
      <c r="AF28" s="24"/>
      <c r="AG28">
        <f t="shared" si="2"/>
        <v>18.344366879819447</v>
      </c>
      <c r="AI28" s="34">
        <f>PXIL!L28</f>
        <v>0</v>
      </c>
      <c r="AJ28" s="34">
        <f>PXIL!R28</f>
        <v>0</v>
      </c>
      <c r="AK28" s="34">
        <f>RTM_IEX!L28</f>
        <v>13.5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4.9997649050216291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0.15699402520218167</v>
      </c>
      <c r="AD29">
        <f t="shared" si="1"/>
        <v>18.532770879819449</v>
      </c>
      <c r="AE29">
        <f>'IDT-1'!D29</f>
        <v>0</v>
      </c>
      <c r="AF29" s="24"/>
      <c r="AG29">
        <f t="shared" si="2"/>
        <v>18.532770879819449</v>
      </c>
      <c r="AI29" s="34">
        <f>PXIL!L29</f>
        <v>0</v>
      </c>
      <c r="AJ29" s="34">
        <f>PXIL!R29</f>
        <v>0</v>
      </c>
      <c r="AK29" s="34">
        <f>RTM_IEX!L29</f>
        <v>13.69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0.16674</v>
      </c>
      <c r="AD30">
        <f t="shared" si="1"/>
        <v>19.683260000000001</v>
      </c>
      <c r="AE30">
        <f>'IDT-1'!D30</f>
        <v>0</v>
      </c>
      <c r="AF30" s="24"/>
      <c r="AG30">
        <f t="shared" si="2"/>
        <v>19.683260000000001</v>
      </c>
      <c r="AI30" s="34">
        <f>PXIL!L30</f>
        <v>0</v>
      </c>
      <c r="AJ30" s="34">
        <f>PXIL!R30</f>
        <v>0</v>
      </c>
      <c r="AK30" s="34">
        <f>RTM_IEX!L30</f>
        <v>14.85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4.9997649050216291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</v>
      </c>
      <c r="AB31" s="75">
        <f>-STOA!R31</f>
        <v>0</v>
      </c>
      <c r="AC31">
        <f t="shared" si="0"/>
        <v>0.16833402520218166</v>
      </c>
      <c r="AD31">
        <f t="shared" si="1"/>
        <v>19.871430879819446</v>
      </c>
      <c r="AE31">
        <f>'IDT-1'!D31</f>
        <v>0</v>
      </c>
      <c r="AF31" s="24"/>
      <c r="AG31">
        <f t="shared" si="2"/>
        <v>19.871430879819446</v>
      </c>
      <c r="AI31" s="34">
        <f>PXIL!L31</f>
        <v>0</v>
      </c>
      <c r="AJ31" s="34">
        <f>PXIL!R31</f>
        <v>0</v>
      </c>
      <c r="AK31" s="34">
        <f>RTM_IEX!L31</f>
        <v>15.04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4.9997649050216291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</v>
      </c>
      <c r="AB32" s="75">
        <f>-STOA!R32</f>
        <v>0</v>
      </c>
      <c r="AC32">
        <f t="shared" si="0"/>
        <v>0.16514202520218169</v>
      </c>
      <c r="AD32">
        <f t="shared" si="1"/>
        <v>19.494622879819445</v>
      </c>
      <c r="AE32">
        <f>'IDT-1'!D32</f>
        <v>0</v>
      </c>
      <c r="AF32" s="24"/>
      <c r="AG32">
        <f t="shared" si="2"/>
        <v>19.494622879819445</v>
      </c>
      <c r="AI32" s="34">
        <f>PXIL!L32</f>
        <v>0</v>
      </c>
      <c r="AJ32" s="34">
        <f>PXIL!R32</f>
        <v>0</v>
      </c>
      <c r="AK32" s="34">
        <f>RTM_IEX!L32</f>
        <v>14.66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4.9997649050216291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0</v>
      </c>
      <c r="AB33" s="75">
        <f>-STOA!R33</f>
        <v>0</v>
      </c>
      <c r="AC33">
        <f t="shared" si="0"/>
        <v>0.16514202520218169</v>
      </c>
      <c r="AD33">
        <f t="shared" si="1"/>
        <v>19.494622879819445</v>
      </c>
      <c r="AE33">
        <f>'IDT-1'!D33</f>
        <v>0</v>
      </c>
      <c r="AF33" s="24"/>
      <c r="AG33">
        <f t="shared" si="2"/>
        <v>19.494622879819445</v>
      </c>
      <c r="AI33" s="34">
        <f>PXIL!L33</f>
        <v>0</v>
      </c>
      <c r="AJ33" s="34">
        <f>PXIL!R33</f>
        <v>0</v>
      </c>
      <c r="AK33" s="34">
        <f>RTM_IEX!L33</f>
        <v>14.66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4.9997649050216291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0</v>
      </c>
      <c r="AB34" s="75">
        <f>-STOA!R34</f>
        <v>0</v>
      </c>
      <c r="AC34">
        <f t="shared" si="0"/>
        <v>0.15943002520218169</v>
      </c>
      <c r="AD34">
        <f t="shared" si="1"/>
        <v>18.820334879819448</v>
      </c>
      <c r="AE34">
        <f>'IDT-1'!D34</f>
        <v>0</v>
      </c>
      <c r="AF34" s="24"/>
      <c r="AG34">
        <f t="shared" si="2"/>
        <v>18.820334879819448</v>
      </c>
      <c r="AI34" s="34">
        <f>PXIL!L34</f>
        <v>0</v>
      </c>
      <c r="AJ34" s="34">
        <f>PXIL!R34</f>
        <v>0</v>
      </c>
      <c r="AK34" s="34">
        <f>RTM_IEX!L34</f>
        <v>13.98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4.9997649050216291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0</v>
      </c>
      <c r="AB35" s="75">
        <f>-STOA!R35</f>
        <v>0</v>
      </c>
      <c r="AC35">
        <f t="shared" si="0"/>
        <v>0.15296202520218169</v>
      </c>
      <c r="AD35">
        <f t="shared" si="1"/>
        <v>18.056802879819447</v>
      </c>
      <c r="AE35">
        <f>'IDT-1'!D35</f>
        <v>0</v>
      </c>
      <c r="AF35" s="24"/>
      <c r="AG35">
        <f t="shared" si="2"/>
        <v>18.056802879819447</v>
      </c>
      <c r="AI35" s="34">
        <f>PXIL!L35</f>
        <v>0</v>
      </c>
      <c r="AJ35" s="34">
        <f>PXIL!R35</f>
        <v>0</v>
      </c>
      <c r="AK35" s="34">
        <f>RTM_IEX!L35</f>
        <v>13.21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4.9997649050216291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0</v>
      </c>
      <c r="AB36" s="75">
        <f>-STOA!R36</f>
        <v>0</v>
      </c>
      <c r="AC36">
        <f t="shared" si="0"/>
        <v>0.14977002520218169</v>
      </c>
      <c r="AD36">
        <f t="shared" si="1"/>
        <v>17.67999487981945</v>
      </c>
      <c r="AE36">
        <f>'IDT-1'!D36</f>
        <v>0</v>
      </c>
      <c r="AF36" s="24"/>
      <c r="AG36">
        <f t="shared" si="2"/>
        <v>17.67999487981945</v>
      </c>
      <c r="AI36" s="34">
        <f>PXIL!L36</f>
        <v>0</v>
      </c>
      <c r="AJ36" s="34">
        <f>PXIL!R36</f>
        <v>0</v>
      </c>
      <c r="AK36" s="34">
        <f>RTM_IEX!L36</f>
        <v>12.83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4.9997649050216291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0</v>
      </c>
      <c r="AB37" s="75">
        <f>-STOA!R37</f>
        <v>0</v>
      </c>
      <c r="AC37">
        <f t="shared" si="0"/>
        <v>0.14489802520218167</v>
      </c>
      <c r="AD37">
        <f t="shared" si="1"/>
        <v>17.104866879819447</v>
      </c>
      <c r="AE37">
        <f>'IDT-1'!D37</f>
        <v>0</v>
      </c>
      <c r="AF37" s="24"/>
      <c r="AG37">
        <f t="shared" si="2"/>
        <v>17.104866879819447</v>
      </c>
      <c r="AI37" s="34">
        <f>PXIL!L37</f>
        <v>0</v>
      </c>
      <c r="AJ37" s="34">
        <f>PXIL!R37</f>
        <v>0</v>
      </c>
      <c r="AK37" s="34">
        <f>RTM_IEX!L37</f>
        <v>12.25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4.9997649050216291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0</v>
      </c>
      <c r="AB38" s="75">
        <f>-STOA!R38</f>
        <v>0</v>
      </c>
      <c r="AC38">
        <f t="shared" si="0"/>
        <v>0.14809002520218167</v>
      </c>
      <c r="AD38">
        <f t="shared" si="1"/>
        <v>17.481674879819447</v>
      </c>
      <c r="AE38">
        <f>'IDT-1'!D38</f>
        <v>0</v>
      </c>
      <c r="AF38" s="24"/>
      <c r="AG38">
        <f t="shared" si="2"/>
        <v>17.481674879819447</v>
      </c>
      <c r="AI38" s="34">
        <f>PXIL!L38</f>
        <v>0</v>
      </c>
      <c r="AJ38" s="34">
        <f>PXIL!R38</f>
        <v>0</v>
      </c>
      <c r="AK38" s="34">
        <f>RTM_IEX!L38</f>
        <v>12.63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4.9997649050216291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0</v>
      </c>
      <c r="AB39" s="75">
        <f>-STOA!R39</f>
        <v>0</v>
      </c>
      <c r="AC39">
        <f t="shared" si="0"/>
        <v>0.14246202520218168</v>
      </c>
      <c r="AD39">
        <f t="shared" si="1"/>
        <v>16.817302879819447</v>
      </c>
      <c r="AE39">
        <f>'IDT-1'!D39</f>
        <v>0</v>
      </c>
      <c r="AF39" s="24"/>
      <c r="AG39">
        <f t="shared" si="2"/>
        <v>16.817302879819447</v>
      </c>
      <c r="AI39" s="34">
        <f>PXIL!L39</f>
        <v>0</v>
      </c>
      <c r="AJ39" s="34">
        <f>PXIL!R39</f>
        <v>0</v>
      </c>
      <c r="AK39" s="34">
        <f>RTM_IEX!L39</f>
        <v>11.96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4.9997649050216291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0</v>
      </c>
      <c r="AB40" s="75">
        <f>-STOA!R40</f>
        <v>0</v>
      </c>
      <c r="AC40">
        <f t="shared" si="0"/>
        <v>0.14649402520218169</v>
      </c>
      <c r="AD40">
        <f t="shared" si="1"/>
        <v>17.293270879819449</v>
      </c>
      <c r="AE40">
        <f>'IDT-1'!D40</f>
        <v>0</v>
      </c>
      <c r="AF40" s="24"/>
      <c r="AG40">
        <f t="shared" si="2"/>
        <v>17.293270879819449</v>
      </c>
      <c r="AI40" s="34">
        <f>PXIL!L40</f>
        <v>0</v>
      </c>
      <c r="AJ40" s="34">
        <f>PXIL!R40</f>
        <v>0</v>
      </c>
      <c r="AK40" s="34">
        <f>RTM_IEX!L40</f>
        <v>12.44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4.9997649050216291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0</v>
      </c>
      <c r="AB41" s="75">
        <f>-STOA!R41</f>
        <v>0</v>
      </c>
      <c r="AC41">
        <f t="shared" si="0"/>
        <v>0.14489802520218167</v>
      </c>
      <c r="AD41">
        <f t="shared" si="1"/>
        <v>17.104866879819447</v>
      </c>
      <c r="AE41">
        <f>'IDT-1'!D41</f>
        <v>0</v>
      </c>
      <c r="AF41" s="24"/>
      <c r="AG41">
        <f t="shared" si="2"/>
        <v>17.104866879819447</v>
      </c>
      <c r="AI41" s="34">
        <f>PXIL!L41</f>
        <v>0</v>
      </c>
      <c r="AJ41" s="34">
        <f>PXIL!R41</f>
        <v>0</v>
      </c>
      <c r="AK41" s="34">
        <f>RTM_IEX!L41</f>
        <v>12.25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4.9997649050216291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0</v>
      </c>
      <c r="AB42" s="75">
        <f>-STOA!R42</f>
        <v>0</v>
      </c>
      <c r="AC42">
        <f t="shared" si="0"/>
        <v>0.14078202520218169</v>
      </c>
      <c r="AD42">
        <f t="shared" si="1"/>
        <v>16.618982879819448</v>
      </c>
      <c r="AE42">
        <f>'IDT-1'!D42</f>
        <v>0</v>
      </c>
      <c r="AF42" s="24"/>
      <c r="AG42">
        <f t="shared" si="2"/>
        <v>16.618982879819448</v>
      </c>
      <c r="AI42" s="34">
        <f>PXIL!L42</f>
        <v>0</v>
      </c>
      <c r="AJ42" s="34">
        <f>PXIL!R42</f>
        <v>0</v>
      </c>
      <c r="AK42" s="34">
        <f>RTM_IEX!L42</f>
        <v>11.76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0</v>
      </c>
      <c r="AB43" s="75">
        <f>-STOA!R43</f>
        <v>0</v>
      </c>
      <c r="AC43">
        <f t="shared" si="0"/>
        <v>0.14977199999999999</v>
      </c>
      <c r="AD43">
        <f t="shared" si="1"/>
        <v>17.680228</v>
      </c>
      <c r="AE43">
        <f>'IDT-1'!D43</f>
        <v>0</v>
      </c>
      <c r="AF43" s="24"/>
      <c r="AG43">
        <f t="shared" si="2"/>
        <v>17.680228</v>
      </c>
      <c r="AI43" s="34">
        <f>PXIL!L43</f>
        <v>0</v>
      </c>
      <c r="AJ43" s="34">
        <f>PXIL!R43</f>
        <v>0</v>
      </c>
      <c r="AK43" s="34">
        <f>RTM_IEX!L43</f>
        <v>12.83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0</v>
      </c>
      <c r="AB44" s="75">
        <f>-STOA!R44</f>
        <v>0</v>
      </c>
      <c r="AC44">
        <f t="shared" si="0"/>
        <v>0.148092</v>
      </c>
      <c r="AD44">
        <f t="shared" si="1"/>
        <v>17.481908000000004</v>
      </c>
      <c r="AE44">
        <f>'IDT-1'!D44</f>
        <v>0</v>
      </c>
      <c r="AF44" s="24"/>
      <c r="AG44">
        <f t="shared" si="2"/>
        <v>17.481908000000004</v>
      </c>
      <c r="AI44" s="34">
        <f>PXIL!L44</f>
        <v>0</v>
      </c>
      <c r="AJ44" s="34">
        <f>PXIL!R44</f>
        <v>0</v>
      </c>
      <c r="AK44" s="34">
        <f>RTM_IEX!L44</f>
        <v>12.63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0</v>
      </c>
      <c r="AB45" s="75">
        <f>-STOA!R45</f>
        <v>0</v>
      </c>
      <c r="AC45">
        <f t="shared" si="0"/>
        <v>0.14405999999999999</v>
      </c>
      <c r="AD45">
        <f t="shared" si="1"/>
        <v>17.005939999999999</v>
      </c>
      <c r="AE45">
        <f>'IDT-1'!D45</f>
        <v>0</v>
      </c>
      <c r="AF45" s="24"/>
      <c r="AG45">
        <f t="shared" si="2"/>
        <v>17.005939999999999</v>
      </c>
      <c r="AI45" s="34">
        <f>PXIL!L45</f>
        <v>0</v>
      </c>
      <c r="AJ45" s="34">
        <f>PXIL!R45</f>
        <v>0</v>
      </c>
      <c r="AK45" s="34">
        <f>RTM_IEX!L45</f>
        <v>12.15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0</v>
      </c>
      <c r="AB46" s="75">
        <f>-STOA!R46</f>
        <v>0</v>
      </c>
      <c r="AC46">
        <f t="shared" si="0"/>
        <v>0.13918799999999998</v>
      </c>
      <c r="AD46">
        <f t="shared" si="1"/>
        <v>16.430812</v>
      </c>
      <c r="AE46">
        <f>'IDT-1'!D46</f>
        <v>0</v>
      </c>
      <c r="AF46" s="24"/>
      <c r="AG46">
        <f t="shared" si="2"/>
        <v>16.430812</v>
      </c>
      <c r="AI46" s="34">
        <f>PXIL!L46</f>
        <v>0</v>
      </c>
      <c r="AJ46" s="34">
        <f>PXIL!R46</f>
        <v>0</v>
      </c>
      <c r="AK46" s="34">
        <f>RTM_IEX!L46</f>
        <v>11.57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0</v>
      </c>
      <c r="AB47" s="75">
        <f>-STOA!R47</f>
        <v>0</v>
      </c>
      <c r="AC47">
        <f t="shared" si="0"/>
        <v>0.138432</v>
      </c>
      <c r="AD47">
        <f t="shared" si="1"/>
        <v>16.341567999999999</v>
      </c>
      <c r="AE47">
        <f>'IDT-1'!D47</f>
        <v>0</v>
      </c>
      <c r="AF47" s="24"/>
      <c r="AG47">
        <f t="shared" si="2"/>
        <v>16.341567999999999</v>
      </c>
      <c r="AI47" s="34">
        <f>PXIL!L47</f>
        <v>0</v>
      </c>
      <c r="AJ47" s="34">
        <f>PXIL!R47</f>
        <v>0</v>
      </c>
      <c r="AK47" s="34">
        <f>RTM_IEX!L47</f>
        <v>11.48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0</v>
      </c>
      <c r="AB48" s="75">
        <f>-STOA!R48</f>
        <v>0</v>
      </c>
      <c r="AC48">
        <f t="shared" si="0"/>
        <v>0.129444</v>
      </c>
      <c r="AD48">
        <f t="shared" si="1"/>
        <v>15.280556000000001</v>
      </c>
      <c r="AE48">
        <f>'IDT-1'!D48</f>
        <v>0</v>
      </c>
      <c r="AF48" s="24"/>
      <c r="AG48">
        <f t="shared" si="2"/>
        <v>15.280556000000001</v>
      </c>
      <c r="AI48" s="34">
        <f>PXIL!L48</f>
        <v>0</v>
      </c>
      <c r="AJ48" s="34">
        <f>PXIL!R48</f>
        <v>0</v>
      </c>
      <c r="AK48" s="34">
        <f>RTM_IEX!L48</f>
        <v>10.41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0</v>
      </c>
      <c r="AB49" s="75">
        <f>-STOA!R49</f>
        <v>0</v>
      </c>
      <c r="AC49">
        <f t="shared" si="0"/>
        <v>0.135156</v>
      </c>
      <c r="AD49">
        <f t="shared" si="1"/>
        <v>15.954844</v>
      </c>
      <c r="AE49">
        <f>'IDT-1'!D49</f>
        <v>0</v>
      </c>
      <c r="AF49" s="24"/>
      <c r="AG49">
        <f t="shared" si="2"/>
        <v>15.954844</v>
      </c>
      <c r="AI49" s="34">
        <f>PXIL!L49</f>
        <v>0</v>
      </c>
      <c r="AJ49" s="34">
        <f>PXIL!R49</f>
        <v>0</v>
      </c>
      <c r="AK49" s="34">
        <f>RTM_IEX!L49</f>
        <v>11.09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0</v>
      </c>
      <c r="AB50" s="75">
        <f>-STOA!R50</f>
        <v>0</v>
      </c>
      <c r="AC50">
        <f t="shared" si="0"/>
        <v>0.13356000000000001</v>
      </c>
      <c r="AD50">
        <f t="shared" si="1"/>
        <v>15.766440000000001</v>
      </c>
      <c r="AE50">
        <f>'IDT-1'!D50</f>
        <v>0</v>
      </c>
      <c r="AF50" s="24"/>
      <c r="AG50">
        <f t="shared" si="2"/>
        <v>15.766440000000001</v>
      </c>
      <c r="AI50" s="34">
        <f>PXIL!L50</f>
        <v>0</v>
      </c>
      <c r="AJ50" s="34">
        <f>PXIL!R50</f>
        <v>0</v>
      </c>
      <c r="AK50" s="34">
        <f>RTM_IEX!L50</f>
        <v>10.9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0</v>
      </c>
      <c r="AB51" s="75">
        <f>-STOA!R51</f>
        <v>0</v>
      </c>
      <c r="AC51">
        <f t="shared" si="0"/>
        <v>0.13188194435442802</v>
      </c>
      <c r="AD51">
        <f t="shared" si="1"/>
        <v>15.568349526410813</v>
      </c>
      <c r="AE51">
        <f>'IDT-1'!D51</f>
        <v>0</v>
      </c>
      <c r="AF51" s="24"/>
      <c r="AG51">
        <f t="shared" si="2"/>
        <v>15.568349526410813</v>
      </c>
      <c r="AI51" s="34">
        <f>PXIL!L51</f>
        <v>0</v>
      </c>
      <c r="AJ51" s="34">
        <f>PXIL!R51</f>
        <v>0</v>
      </c>
      <c r="AK51" s="34">
        <f>RTM_IEX!L51</f>
        <v>10.7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0</v>
      </c>
      <c r="AB52" s="75">
        <f>-STOA!R52</f>
        <v>0</v>
      </c>
      <c r="AC52">
        <f t="shared" si="0"/>
        <v>0.12868994435442804</v>
      </c>
      <c r="AD52">
        <f t="shared" si="1"/>
        <v>15.191541526410813</v>
      </c>
      <c r="AE52">
        <f>'IDT-1'!D52</f>
        <v>0</v>
      </c>
      <c r="AF52" s="24"/>
      <c r="AG52">
        <f t="shared" si="2"/>
        <v>15.191541526410813</v>
      </c>
      <c r="AI52" s="34">
        <f>PXIL!L52</f>
        <v>0</v>
      </c>
      <c r="AJ52" s="34">
        <f>PXIL!R52</f>
        <v>0</v>
      </c>
      <c r="AK52" s="34">
        <f>RTM_IEX!L52</f>
        <v>10.32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0</v>
      </c>
      <c r="AB53" s="75">
        <f>-STOA!R53</f>
        <v>0</v>
      </c>
      <c r="AC53">
        <f t="shared" si="0"/>
        <v>0.12709394435442803</v>
      </c>
      <c r="AD53">
        <f t="shared" si="1"/>
        <v>15.003137526410814</v>
      </c>
      <c r="AE53">
        <f>'IDT-1'!D53</f>
        <v>0</v>
      </c>
      <c r="AF53" s="24"/>
      <c r="AG53">
        <f t="shared" si="2"/>
        <v>15.003137526410814</v>
      </c>
      <c r="AI53" s="34">
        <f>PXIL!L53</f>
        <v>0</v>
      </c>
      <c r="AJ53" s="34">
        <f>PXIL!R53</f>
        <v>0</v>
      </c>
      <c r="AK53" s="34">
        <f>RTM_IEX!L53</f>
        <v>10.130000000000001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0</v>
      </c>
      <c r="AB54" s="75">
        <f>-STOA!R54</f>
        <v>0</v>
      </c>
      <c r="AC54">
        <f t="shared" si="0"/>
        <v>0.12381794435442803</v>
      </c>
      <c r="AD54">
        <f t="shared" si="1"/>
        <v>14.616413526410813</v>
      </c>
      <c r="AE54">
        <f>'IDT-1'!D54</f>
        <v>0</v>
      </c>
      <c r="AF54" s="24"/>
      <c r="AG54">
        <f t="shared" si="2"/>
        <v>14.616413526410813</v>
      </c>
      <c r="AI54" s="34">
        <f>PXIL!L54</f>
        <v>0</v>
      </c>
      <c r="AJ54" s="34">
        <f>PXIL!R54</f>
        <v>0</v>
      </c>
      <c r="AK54" s="34">
        <f>RTM_IEX!L54</f>
        <v>9.74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0</v>
      </c>
      <c r="AB55" s="75">
        <f>-STOA!R55</f>
        <v>0</v>
      </c>
      <c r="AC55">
        <f t="shared" si="0"/>
        <v>0.12465794435442802</v>
      </c>
      <c r="AD55">
        <f t="shared" si="1"/>
        <v>14.715573526410813</v>
      </c>
      <c r="AE55">
        <f>'IDT-1'!D55</f>
        <v>0</v>
      </c>
      <c r="AF55" s="24"/>
      <c r="AG55">
        <f t="shared" si="2"/>
        <v>14.715573526410813</v>
      </c>
      <c r="AI55" s="34">
        <f>PXIL!L55</f>
        <v>0</v>
      </c>
      <c r="AJ55" s="34">
        <f>PXIL!R55</f>
        <v>0</v>
      </c>
      <c r="AK55" s="34">
        <f>RTM_IEX!L55</f>
        <v>9.84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0</v>
      </c>
      <c r="AB56" s="75">
        <f>-STOA!R56</f>
        <v>0</v>
      </c>
      <c r="AC56">
        <f t="shared" si="0"/>
        <v>0.12625394435442802</v>
      </c>
      <c r="AD56">
        <f t="shared" si="1"/>
        <v>14.903977526410813</v>
      </c>
      <c r="AE56">
        <f>'IDT-1'!D56</f>
        <v>0</v>
      </c>
      <c r="AF56" s="24"/>
      <c r="AG56">
        <f t="shared" si="2"/>
        <v>14.903977526410813</v>
      </c>
      <c r="AI56" s="34">
        <f>PXIL!L56</f>
        <v>0</v>
      </c>
      <c r="AJ56" s="34">
        <f>PXIL!R56</f>
        <v>0</v>
      </c>
      <c r="AK56" s="34">
        <f>RTM_IEX!L56</f>
        <v>10.029999999999999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0</v>
      </c>
      <c r="AB57" s="75">
        <f>-STOA!R57</f>
        <v>0</v>
      </c>
      <c r="AC57">
        <f t="shared" si="0"/>
        <v>0.12616994435442802</v>
      </c>
      <c r="AD57">
        <f t="shared" si="1"/>
        <v>14.894061526410812</v>
      </c>
      <c r="AE57">
        <f>'IDT-1'!D57</f>
        <v>0</v>
      </c>
      <c r="AF57" s="24"/>
      <c r="AG57">
        <f t="shared" si="2"/>
        <v>14.894061526410812</v>
      </c>
      <c r="AI57" s="34">
        <f>PXIL!L57</f>
        <v>0</v>
      </c>
      <c r="AJ57" s="34">
        <f>PXIL!R57</f>
        <v>0</v>
      </c>
      <c r="AK57" s="34">
        <f>RTM_IEX!L57</f>
        <v>10.02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0</v>
      </c>
      <c r="AB58" s="75">
        <f>-STOA!R58</f>
        <v>0</v>
      </c>
      <c r="AC58">
        <f t="shared" si="0"/>
        <v>0.12381794435442803</v>
      </c>
      <c r="AD58">
        <f t="shared" si="1"/>
        <v>14.616413526410813</v>
      </c>
      <c r="AE58">
        <f>'IDT-1'!D58</f>
        <v>0</v>
      </c>
      <c r="AF58" s="24"/>
      <c r="AG58">
        <f t="shared" si="2"/>
        <v>14.616413526410813</v>
      </c>
      <c r="AI58" s="34">
        <f>PXIL!L58</f>
        <v>0</v>
      </c>
      <c r="AJ58" s="34">
        <f>PXIL!R58</f>
        <v>0</v>
      </c>
      <c r="AK58" s="34">
        <f>RTM_IEX!L58</f>
        <v>9.74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0</v>
      </c>
      <c r="AB59" s="75">
        <f>-STOA!R59</f>
        <v>0</v>
      </c>
      <c r="AC59">
        <f t="shared" si="0"/>
        <v>0.12709394435442803</v>
      </c>
      <c r="AD59">
        <f t="shared" si="1"/>
        <v>15.003137526410814</v>
      </c>
      <c r="AE59">
        <f>'IDT-1'!D59</f>
        <v>0</v>
      </c>
      <c r="AF59" s="24"/>
      <c r="AG59">
        <f t="shared" si="2"/>
        <v>15.003137526410814</v>
      </c>
      <c r="AI59" s="34">
        <f>PXIL!L59</f>
        <v>0</v>
      </c>
      <c r="AJ59" s="34">
        <f>PXIL!R59</f>
        <v>0</v>
      </c>
      <c r="AK59" s="34">
        <f>RTM_IEX!L59</f>
        <v>10.130000000000001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0</v>
      </c>
      <c r="AB60" s="75">
        <f>-STOA!R60</f>
        <v>0</v>
      </c>
      <c r="AC60">
        <f t="shared" si="0"/>
        <v>0.13112594435442804</v>
      </c>
      <c r="AD60">
        <f t="shared" si="1"/>
        <v>15.479105526410812</v>
      </c>
      <c r="AE60">
        <f>'IDT-1'!D60</f>
        <v>0</v>
      </c>
      <c r="AF60" s="24"/>
      <c r="AG60">
        <f t="shared" si="2"/>
        <v>15.479105526410812</v>
      </c>
      <c r="AI60" s="34">
        <f>PXIL!L60</f>
        <v>0</v>
      </c>
      <c r="AJ60" s="34">
        <f>PXIL!R60</f>
        <v>0</v>
      </c>
      <c r="AK60" s="34">
        <f>RTM_IEX!L60</f>
        <v>10.61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0</v>
      </c>
      <c r="AB61" s="75">
        <f>-STOA!R61</f>
        <v>0</v>
      </c>
      <c r="AC61">
        <f t="shared" si="0"/>
        <v>0.13112594435442804</v>
      </c>
      <c r="AD61">
        <f t="shared" si="1"/>
        <v>15.479105526410812</v>
      </c>
      <c r="AE61">
        <f>'IDT-1'!D61</f>
        <v>0</v>
      </c>
      <c r="AF61" s="24"/>
      <c r="AG61">
        <f t="shared" si="2"/>
        <v>15.479105526410812</v>
      </c>
      <c r="AI61" s="34">
        <f>PXIL!L61</f>
        <v>0</v>
      </c>
      <c r="AJ61" s="34">
        <f>PXIL!R61</f>
        <v>0</v>
      </c>
      <c r="AK61" s="34">
        <f>RTM_IEX!L61</f>
        <v>10.61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0</v>
      </c>
      <c r="AB62" s="75">
        <f>-STOA!R62</f>
        <v>0</v>
      </c>
      <c r="AC62">
        <f t="shared" si="0"/>
        <v>0.13515794435442802</v>
      </c>
      <c r="AD62">
        <f t="shared" si="1"/>
        <v>15.955073526410811</v>
      </c>
      <c r="AE62">
        <f>'IDT-1'!D62</f>
        <v>0</v>
      </c>
      <c r="AF62" s="24"/>
      <c r="AG62">
        <f t="shared" si="2"/>
        <v>15.955073526410811</v>
      </c>
      <c r="AI62" s="34">
        <f>PXIL!L62</f>
        <v>0</v>
      </c>
      <c r="AJ62" s="34">
        <f>PXIL!R62</f>
        <v>0</v>
      </c>
      <c r="AK62" s="34">
        <f>RTM_IEX!L62</f>
        <v>11.09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0</v>
      </c>
      <c r="AB63" s="75">
        <f>-STOA!R63</f>
        <v>0</v>
      </c>
      <c r="AC63">
        <f t="shared" si="0"/>
        <v>0.14078594435442804</v>
      </c>
      <c r="AD63">
        <f t="shared" si="1"/>
        <v>16.619445526410814</v>
      </c>
      <c r="AE63">
        <f>'IDT-1'!D63</f>
        <v>0</v>
      </c>
      <c r="AF63" s="24"/>
      <c r="AG63">
        <f t="shared" si="2"/>
        <v>16.619445526410814</v>
      </c>
      <c r="AI63" s="34">
        <f>PXIL!L63</f>
        <v>0</v>
      </c>
      <c r="AJ63" s="34">
        <f>PXIL!R63</f>
        <v>0</v>
      </c>
      <c r="AK63" s="34">
        <f>RTM_IEX!L63</f>
        <v>11.76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0</v>
      </c>
      <c r="AB64" s="75">
        <f>-STOA!R64</f>
        <v>0</v>
      </c>
      <c r="AC64">
        <f t="shared" si="0"/>
        <v>0.14649794435442803</v>
      </c>
      <c r="AD64">
        <f t="shared" si="1"/>
        <v>17.293733526410811</v>
      </c>
      <c r="AE64">
        <f>'IDT-1'!D64</f>
        <v>0</v>
      </c>
      <c r="AF64" s="24"/>
      <c r="AG64">
        <f t="shared" si="2"/>
        <v>17.293733526410811</v>
      </c>
      <c r="AI64" s="34">
        <f>PXIL!L64</f>
        <v>0</v>
      </c>
      <c r="AJ64" s="34">
        <f>PXIL!R64</f>
        <v>0</v>
      </c>
      <c r="AK64" s="34">
        <f>RTM_IEX!L64</f>
        <v>12.44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0</v>
      </c>
      <c r="AB65" s="75">
        <f>-STOA!R65</f>
        <v>0</v>
      </c>
      <c r="AC65">
        <f t="shared" si="0"/>
        <v>0.15136994435442802</v>
      </c>
      <c r="AD65">
        <f t="shared" si="1"/>
        <v>17.868861526410811</v>
      </c>
      <c r="AE65">
        <f>'IDT-1'!D65</f>
        <v>0</v>
      </c>
      <c r="AF65" s="24"/>
      <c r="AG65">
        <f t="shared" si="2"/>
        <v>17.868861526410811</v>
      </c>
      <c r="AI65" s="34">
        <f>PXIL!L65</f>
        <v>0</v>
      </c>
      <c r="AJ65" s="34">
        <f>PXIL!R65</f>
        <v>0</v>
      </c>
      <c r="AK65" s="34">
        <f>RTM_IEX!L65</f>
        <v>13.02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0</v>
      </c>
      <c r="AB66" s="75">
        <f>-STOA!R66</f>
        <v>0</v>
      </c>
      <c r="AC66">
        <f t="shared" si="0"/>
        <v>0.155401944354428</v>
      </c>
      <c r="AD66">
        <f t="shared" si="1"/>
        <v>18.344829526410816</v>
      </c>
      <c r="AE66">
        <f>'IDT-1'!D66</f>
        <v>0</v>
      </c>
      <c r="AF66" s="24"/>
      <c r="AG66">
        <f t="shared" si="2"/>
        <v>18.344829526410816</v>
      </c>
      <c r="AI66" s="34">
        <f>PXIL!L66</f>
        <v>0</v>
      </c>
      <c r="AJ66" s="34">
        <f>PXIL!R66</f>
        <v>0</v>
      </c>
      <c r="AK66" s="34">
        <f>RTM_IEX!L66</f>
        <v>13.5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0</v>
      </c>
      <c r="AB67" s="75">
        <f>-STOA!R67</f>
        <v>0</v>
      </c>
      <c r="AC67">
        <f t="shared" si="0"/>
        <v>0.15867794435442803</v>
      </c>
      <c r="AD67">
        <f t="shared" si="1"/>
        <v>18.731553526410817</v>
      </c>
      <c r="AE67">
        <f>'IDT-1'!D67</f>
        <v>0</v>
      </c>
      <c r="AF67" s="24"/>
      <c r="AG67">
        <f t="shared" si="2"/>
        <v>18.731553526410817</v>
      </c>
      <c r="AI67" s="34">
        <f>PXIL!L67</f>
        <v>0</v>
      </c>
      <c r="AJ67" s="34">
        <f>PXIL!R67</f>
        <v>0</v>
      </c>
      <c r="AK67" s="34">
        <f>RTM_IEX!L67</f>
        <v>13.89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0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0.15136994435442802</v>
      </c>
      <c r="AD68">
        <f t="shared" ref="AD68:AD98" si="4">SUM(B68:AB68,AI68:AV68)-AC68</f>
        <v>17.868861526410811</v>
      </c>
      <c r="AE68">
        <f>'IDT-1'!D68</f>
        <v>0</v>
      </c>
      <c r="AF68" s="24"/>
      <c r="AG68">
        <f t="shared" ref="AG68:AG98" si="5">SUM(AD68:AF68)</f>
        <v>17.868861526410811</v>
      </c>
      <c r="AI68" s="34">
        <f>PXIL!L68</f>
        <v>0</v>
      </c>
      <c r="AJ68" s="34">
        <f>PXIL!R68</f>
        <v>0</v>
      </c>
      <c r="AK68" s="34">
        <f>RTM_IEX!L68</f>
        <v>13.02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0</v>
      </c>
      <c r="AB69" s="75">
        <f>-STOA!R69</f>
        <v>0</v>
      </c>
      <c r="AC69">
        <f t="shared" si="3"/>
        <v>0.14733794435442801</v>
      </c>
      <c r="AD69">
        <f t="shared" si="4"/>
        <v>17.392893526410813</v>
      </c>
      <c r="AE69">
        <f>'IDT-1'!D69</f>
        <v>0</v>
      </c>
      <c r="AF69" s="24"/>
      <c r="AG69">
        <f t="shared" si="5"/>
        <v>17.392893526410813</v>
      </c>
      <c r="AI69" s="34">
        <f>PXIL!L69</f>
        <v>0</v>
      </c>
      <c r="AJ69" s="34">
        <f>PXIL!R69</f>
        <v>0</v>
      </c>
      <c r="AK69" s="34">
        <f>RTM_IEX!L69</f>
        <v>12.54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0</v>
      </c>
      <c r="AB70" s="75">
        <f>-STOA!R70</f>
        <v>0</v>
      </c>
      <c r="AC70">
        <f t="shared" si="3"/>
        <v>0.155401944354428</v>
      </c>
      <c r="AD70">
        <f t="shared" si="4"/>
        <v>18.344829526410816</v>
      </c>
      <c r="AE70">
        <f>'IDT-1'!D70</f>
        <v>0</v>
      </c>
      <c r="AF70" s="24"/>
      <c r="AG70">
        <f t="shared" si="5"/>
        <v>18.344829526410816</v>
      </c>
      <c r="AI70" s="34">
        <f>PXIL!L70</f>
        <v>0</v>
      </c>
      <c r="AJ70" s="34">
        <f>PXIL!R70</f>
        <v>0</v>
      </c>
      <c r="AK70" s="34">
        <f>RTM_IEX!L70</f>
        <v>13.5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0</v>
      </c>
      <c r="AB71" s="75">
        <f>-STOA!R71</f>
        <v>0</v>
      </c>
      <c r="AC71">
        <f t="shared" si="3"/>
        <v>0.15867794435442803</v>
      </c>
      <c r="AD71">
        <f t="shared" si="4"/>
        <v>18.731553526410817</v>
      </c>
      <c r="AE71">
        <f>'IDT-1'!D71</f>
        <v>0</v>
      </c>
      <c r="AF71" s="24"/>
      <c r="AG71">
        <f t="shared" si="5"/>
        <v>18.731553526410817</v>
      </c>
      <c r="AI71" s="34">
        <f>PXIL!L71</f>
        <v>0</v>
      </c>
      <c r="AJ71" s="34">
        <f>PXIL!R71</f>
        <v>0</v>
      </c>
      <c r="AK71" s="34">
        <f>RTM_IEX!L71</f>
        <v>13.89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0</v>
      </c>
      <c r="AB72" s="75">
        <f>-STOA!R72</f>
        <v>0</v>
      </c>
      <c r="AC72">
        <f t="shared" si="3"/>
        <v>0.16346594435442802</v>
      </c>
      <c r="AD72">
        <f t="shared" si="4"/>
        <v>19.296765526410816</v>
      </c>
      <c r="AE72">
        <f>'IDT-1'!D72</f>
        <v>0</v>
      </c>
      <c r="AF72" s="24"/>
      <c r="AG72">
        <f t="shared" si="5"/>
        <v>19.296765526410816</v>
      </c>
      <c r="AI72" s="34">
        <f>PXIL!L72</f>
        <v>0</v>
      </c>
      <c r="AJ72" s="34">
        <f>PXIL!R72</f>
        <v>0</v>
      </c>
      <c r="AK72" s="34">
        <f>RTM_IEX!L72</f>
        <v>14.46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</v>
      </c>
      <c r="AB73" s="75">
        <f>-STOA!R73</f>
        <v>0</v>
      </c>
      <c r="AC73">
        <f t="shared" si="3"/>
        <v>0.16514594435442803</v>
      </c>
      <c r="AD73">
        <f t="shared" si="4"/>
        <v>19.495085526410811</v>
      </c>
      <c r="AE73">
        <f>'IDT-1'!D73</f>
        <v>0</v>
      </c>
      <c r="AF73" s="24"/>
      <c r="AG73">
        <f t="shared" si="5"/>
        <v>19.495085526410811</v>
      </c>
      <c r="AI73" s="34">
        <f>PXIL!L73</f>
        <v>0</v>
      </c>
      <c r="AJ73" s="34">
        <f>PXIL!R73</f>
        <v>0</v>
      </c>
      <c r="AK73" s="34">
        <f>RTM_IEX!L73</f>
        <v>14.66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5.0002314707652413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</v>
      </c>
      <c r="AB74" s="75">
        <f>-STOA!R74</f>
        <v>0</v>
      </c>
      <c r="AC74">
        <f t="shared" si="3"/>
        <v>0.16346594435442802</v>
      </c>
      <c r="AD74">
        <f t="shared" si="4"/>
        <v>19.296765526410816</v>
      </c>
      <c r="AE74">
        <f>'IDT-1'!D74</f>
        <v>0</v>
      </c>
      <c r="AF74" s="24"/>
      <c r="AG74">
        <f t="shared" si="5"/>
        <v>19.296765526410816</v>
      </c>
      <c r="AI74" s="34">
        <f>PXIL!L74</f>
        <v>0</v>
      </c>
      <c r="AJ74" s="34">
        <f>PXIL!R74</f>
        <v>0</v>
      </c>
      <c r="AK74" s="34">
        <f>RTM_IEX!L74</f>
        <v>14.46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</v>
      </c>
      <c r="AB75" s="75">
        <f>-STOA!R75</f>
        <v>0</v>
      </c>
      <c r="AC75">
        <f t="shared" si="3"/>
        <v>0.163464</v>
      </c>
      <c r="AD75">
        <f t="shared" si="4"/>
        <v>19.296536</v>
      </c>
      <c r="AE75">
        <f>'IDT-1'!D75</f>
        <v>0</v>
      </c>
      <c r="AF75" s="24"/>
      <c r="AG75">
        <f t="shared" si="5"/>
        <v>19.296536</v>
      </c>
      <c r="AI75" s="34">
        <f>PXIL!L75</f>
        <v>0</v>
      </c>
      <c r="AJ75" s="34">
        <f>PXIL!R75</f>
        <v>0</v>
      </c>
      <c r="AK75" s="34">
        <f>RTM_IEX!L75</f>
        <v>14.46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0.163464</v>
      </c>
      <c r="AD76">
        <f t="shared" si="4"/>
        <v>19.296536</v>
      </c>
      <c r="AE76">
        <f>'IDT-1'!D76</f>
        <v>0</v>
      </c>
      <c r="AF76" s="24"/>
      <c r="AG76">
        <f t="shared" si="5"/>
        <v>19.296536</v>
      </c>
      <c r="AI76" s="34">
        <f>PXIL!L76</f>
        <v>0</v>
      </c>
      <c r="AJ76" s="34">
        <f>PXIL!R76</f>
        <v>0</v>
      </c>
      <c r="AK76" s="34">
        <f>RTM_IEX!L76</f>
        <v>14.46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4.9997649050216291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0.16757802520218168</v>
      </c>
      <c r="AD77">
        <f t="shared" si="4"/>
        <v>19.782186879819445</v>
      </c>
      <c r="AE77">
        <f>'IDT-1'!D77</f>
        <v>0</v>
      </c>
      <c r="AF77" s="24"/>
      <c r="AG77">
        <f t="shared" si="5"/>
        <v>19.782186879819445</v>
      </c>
      <c r="AI77" s="34">
        <f>PXIL!L77</f>
        <v>0</v>
      </c>
      <c r="AJ77" s="34">
        <f>PXIL!R77</f>
        <v>0</v>
      </c>
      <c r="AK77" s="34">
        <f>RTM_IEX!L77</f>
        <v>14.95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0.17564399999999997</v>
      </c>
      <c r="AD78">
        <f t="shared" si="4"/>
        <v>20.734356000000002</v>
      </c>
      <c r="AE78">
        <f>'IDT-1'!D78</f>
        <v>0</v>
      </c>
      <c r="AF78" s="24"/>
      <c r="AG78">
        <f t="shared" si="5"/>
        <v>20.734356000000002</v>
      </c>
      <c r="AI78" s="34">
        <f>PXIL!L78</f>
        <v>0</v>
      </c>
      <c r="AJ78" s="34">
        <f>PXIL!R78</f>
        <v>0</v>
      </c>
      <c r="AK78" s="34">
        <f>RTM_IEX!L78</f>
        <v>15.91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0.17480400000000001</v>
      </c>
      <c r="AD79">
        <f t="shared" si="4"/>
        <v>20.635196000000001</v>
      </c>
      <c r="AE79">
        <f>'IDT-1'!D79</f>
        <v>0</v>
      </c>
      <c r="AF79" s="24"/>
      <c r="AG79">
        <f t="shared" si="5"/>
        <v>20.635196000000001</v>
      </c>
      <c r="AI79" s="34">
        <f>PXIL!L79</f>
        <v>0</v>
      </c>
      <c r="AJ79" s="34">
        <f>PXIL!R79</f>
        <v>0</v>
      </c>
      <c r="AK79" s="34">
        <f>RTM_IEX!L79</f>
        <v>15.81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0.17480400000000001</v>
      </c>
      <c r="AD80">
        <f t="shared" si="4"/>
        <v>20.635196000000001</v>
      </c>
      <c r="AE80">
        <f>'IDT-1'!D80</f>
        <v>0</v>
      </c>
      <c r="AF80" s="24"/>
      <c r="AG80">
        <f t="shared" si="5"/>
        <v>20.635196000000001</v>
      </c>
      <c r="AI80" s="34">
        <f>PXIL!L80</f>
        <v>0</v>
      </c>
      <c r="AJ80" s="34">
        <f>PXIL!R80</f>
        <v>0</v>
      </c>
      <c r="AK80" s="34">
        <f>RTM_IEX!L80</f>
        <v>15.81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0.17724000000000001</v>
      </c>
      <c r="AD81">
        <f t="shared" si="4"/>
        <v>20.92276</v>
      </c>
      <c r="AE81">
        <f>'IDT-1'!D81</f>
        <v>0</v>
      </c>
      <c r="AF81" s="24"/>
      <c r="AG81">
        <f t="shared" si="5"/>
        <v>20.92276</v>
      </c>
      <c r="AI81" s="34">
        <f>PXIL!L81</f>
        <v>0</v>
      </c>
      <c r="AJ81" s="34">
        <f>PXIL!R81</f>
        <v>0</v>
      </c>
      <c r="AK81" s="34">
        <f>RTM_IEX!L81</f>
        <v>16.100000000000001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0.17724000000000001</v>
      </c>
      <c r="AD82">
        <f t="shared" si="4"/>
        <v>20.92276</v>
      </c>
      <c r="AE82">
        <f>'IDT-1'!D82</f>
        <v>0</v>
      </c>
      <c r="AF82" s="24"/>
      <c r="AG82">
        <f t="shared" si="5"/>
        <v>20.92276</v>
      </c>
      <c r="AI82" s="34">
        <f>PXIL!L82</f>
        <v>0</v>
      </c>
      <c r="AJ82" s="34">
        <f>PXIL!R82</f>
        <v>0</v>
      </c>
      <c r="AK82" s="34">
        <f>RTM_IEX!L82</f>
        <v>16.100000000000001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0.17724000000000001</v>
      </c>
      <c r="AD83">
        <f t="shared" si="4"/>
        <v>20.92276</v>
      </c>
      <c r="AE83">
        <f>'IDT-1'!D83</f>
        <v>0</v>
      </c>
      <c r="AF83" s="24"/>
      <c r="AG83">
        <f t="shared" si="5"/>
        <v>20.92276</v>
      </c>
      <c r="AI83" s="34">
        <f>PXIL!L83</f>
        <v>0</v>
      </c>
      <c r="AJ83" s="34">
        <f>PXIL!R83</f>
        <v>0</v>
      </c>
      <c r="AK83" s="34">
        <f>RTM_IEX!L83</f>
        <v>16.100000000000001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0.17648399999999997</v>
      </c>
      <c r="AD84">
        <f t="shared" si="4"/>
        <v>20.833516000000003</v>
      </c>
      <c r="AE84">
        <f>'IDT-1'!D84</f>
        <v>0</v>
      </c>
      <c r="AF84" s="24"/>
      <c r="AG84">
        <f t="shared" si="5"/>
        <v>20.833516000000003</v>
      </c>
      <c r="AI84" s="34">
        <f>PXIL!L84</f>
        <v>0</v>
      </c>
      <c r="AJ84" s="34">
        <f>PXIL!R84</f>
        <v>0</v>
      </c>
      <c r="AK84" s="34">
        <f>RTM_IEX!L84</f>
        <v>16.010000000000002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0.17320799999999997</v>
      </c>
      <c r="AD85">
        <f t="shared" si="4"/>
        <v>20.446791999999999</v>
      </c>
      <c r="AE85">
        <f>'IDT-1'!D85</f>
        <v>0</v>
      </c>
      <c r="AF85" s="24"/>
      <c r="AG85">
        <f t="shared" si="5"/>
        <v>20.446791999999999</v>
      </c>
      <c r="AI85" s="34">
        <f>PXIL!L85</f>
        <v>0</v>
      </c>
      <c r="AJ85" s="34">
        <f>PXIL!R85</f>
        <v>0</v>
      </c>
      <c r="AK85" s="34">
        <f>RTM_IEX!L85</f>
        <v>15.62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0.17077199999999998</v>
      </c>
      <c r="AD86">
        <f t="shared" si="4"/>
        <v>20.159227999999999</v>
      </c>
      <c r="AE86">
        <f>'IDT-1'!D86</f>
        <v>0</v>
      </c>
      <c r="AF86" s="24"/>
      <c r="AG86">
        <f t="shared" si="5"/>
        <v>20.159227999999999</v>
      </c>
      <c r="AI86" s="34">
        <f>PXIL!L86</f>
        <v>0</v>
      </c>
      <c r="AJ86" s="34">
        <f>PXIL!R86</f>
        <v>0</v>
      </c>
      <c r="AK86" s="34">
        <f>RTM_IEX!L86</f>
        <v>15.33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0.16917599999999999</v>
      </c>
      <c r="AD87">
        <f t="shared" si="4"/>
        <v>19.970824</v>
      </c>
      <c r="AE87">
        <f>'IDT-1'!D87</f>
        <v>0</v>
      </c>
      <c r="AF87" s="24"/>
      <c r="AG87">
        <f t="shared" si="5"/>
        <v>19.970824</v>
      </c>
      <c r="AI87" s="34">
        <f>PXIL!L87</f>
        <v>0</v>
      </c>
      <c r="AJ87" s="34">
        <f>PXIL!R87</f>
        <v>0</v>
      </c>
      <c r="AK87" s="34">
        <f>RTM_IEX!L87</f>
        <v>15.14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0.161028</v>
      </c>
      <c r="AD88">
        <f t="shared" si="4"/>
        <v>19.008972</v>
      </c>
      <c r="AE88">
        <f>'IDT-1'!D88</f>
        <v>0</v>
      </c>
      <c r="AF88" s="24"/>
      <c r="AG88">
        <f t="shared" si="5"/>
        <v>19.008972</v>
      </c>
      <c r="AI88" s="34">
        <f>PXIL!L88</f>
        <v>0</v>
      </c>
      <c r="AJ88" s="34">
        <f>PXIL!R88</f>
        <v>0</v>
      </c>
      <c r="AK88" s="34">
        <f>RTM_IEX!L88</f>
        <v>14.17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0.15783599999999998</v>
      </c>
      <c r="AD89">
        <f t="shared" si="4"/>
        <v>18.632164</v>
      </c>
      <c r="AE89">
        <f>'IDT-1'!D89</f>
        <v>0</v>
      </c>
      <c r="AF89" s="24"/>
      <c r="AG89">
        <f t="shared" si="5"/>
        <v>18.632164</v>
      </c>
      <c r="AI89" s="34">
        <f>PXIL!L89</f>
        <v>0</v>
      </c>
      <c r="AJ89" s="34">
        <f>PXIL!R89</f>
        <v>0</v>
      </c>
      <c r="AK89" s="34">
        <f>RTM_IEX!L89</f>
        <v>13.79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0.15623999999999999</v>
      </c>
      <c r="AD90">
        <f t="shared" si="4"/>
        <v>18.443760000000001</v>
      </c>
      <c r="AE90">
        <f>'IDT-1'!D90</f>
        <v>0</v>
      </c>
      <c r="AF90" s="24"/>
      <c r="AG90">
        <f t="shared" si="5"/>
        <v>18.443760000000001</v>
      </c>
      <c r="AI90" s="34">
        <f>PXIL!L90</f>
        <v>0</v>
      </c>
      <c r="AJ90" s="34">
        <f>PXIL!R90</f>
        <v>0</v>
      </c>
      <c r="AK90" s="34">
        <f>RTM_IEX!L90</f>
        <v>13.6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0.14733599999999997</v>
      </c>
      <c r="AD91">
        <f t="shared" si="4"/>
        <v>17.392664</v>
      </c>
      <c r="AE91">
        <f>'IDT-1'!D91</f>
        <v>0</v>
      </c>
      <c r="AF91" s="24"/>
      <c r="AG91">
        <f t="shared" si="5"/>
        <v>17.392664</v>
      </c>
      <c r="AI91" s="34">
        <f>PXIL!L91</f>
        <v>0</v>
      </c>
      <c r="AJ91" s="34">
        <f>PXIL!R91</f>
        <v>0</v>
      </c>
      <c r="AK91" s="34">
        <f>RTM_IEX!L91</f>
        <v>12.54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0.14489999999999997</v>
      </c>
      <c r="AD92">
        <f t="shared" si="4"/>
        <v>17.1051</v>
      </c>
      <c r="AE92">
        <f>'IDT-1'!D92</f>
        <v>0</v>
      </c>
      <c r="AF92" s="24"/>
      <c r="AG92">
        <f t="shared" si="5"/>
        <v>17.1051</v>
      </c>
      <c r="AI92" s="34">
        <f>PXIL!L92</f>
        <v>0</v>
      </c>
      <c r="AJ92" s="34">
        <f>PXIL!R92</f>
        <v>0</v>
      </c>
      <c r="AK92" s="34">
        <f>RTM_IEX!L92</f>
        <v>12.25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0.14322000000000001</v>
      </c>
      <c r="AD93">
        <f t="shared" si="4"/>
        <v>16.906780000000001</v>
      </c>
      <c r="AE93">
        <f>'IDT-1'!D93</f>
        <v>0</v>
      </c>
      <c r="AF93" s="24"/>
      <c r="AG93">
        <f t="shared" si="5"/>
        <v>16.906780000000001</v>
      </c>
      <c r="AI93" s="34">
        <f>PXIL!L93</f>
        <v>0</v>
      </c>
      <c r="AJ93" s="34">
        <f>PXIL!R93</f>
        <v>0</v>
      </c>
      <c r="AK93" s="34">
        <f>RTM_IEX!L93</f>
        <v>12.05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0.13918799999999998</v>
      </c>
      <c r="AD94">
        <f t="shared" si="4"/>
        <v>16.430812</v>
      </c>
      <c r="AE94">
        <f>'IDT-1'!D94</f>
        <v>0</v>
      </c>
      <c r="AF94" s="24"/>
      <c r="AG94">
        <f t="shared" si="5"/>
        <v>16.430812</v>
      </c>
      <c r="AI94" s="34">
        <f>PXIL!L94</f>
        <v>0</v>
      </c>
      <c r="AJ94" s="34">
        <f>PXIL!R94</f>
        <v>0</v>
      </c>
      <c r="AK94" s="34">
        <f>RTM_IEX!L94</f>
        <v>11.57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0.13599600000000001</v>
      </c>
      <c r="AD95">
        <f t="shared" si="4"/>
        <v>16.054003999999999</v>
      </c>
      <c r="AE95">
        <f>'IDT-1'!D95</f>
        <v>0</v>
      </c>
      <c r="AF95" s="24"/>
      <c r="AG95">
        <f t="shared" si="5"/>
        <v>16.054003999999999</v>
      </c>
      <c r="AI95" s="34">
        <f>PXIL!L95</f>
        <v>0</v>
      </c>
      <c r="AJ95" s="34">
        <f>PXIL!R95</f>
        <v>0</v>
      </c>
      <c r="AK95" s="34">
        <f>RTM_IEX!L95</f>
        <v>11.19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0.13431599999999999</v>
      </c>
      <c r="AD96">
        <f t="shared" si="4"/>
        <v>15.855684</v>
      </c>
      <c r="AE96">
        <f>'IDT-1'!D96</f>
        <v>0</v>
      </c>
      <c r="AF96" s="24"/>
      <c r="AG96">
        <f t="shared" si="5"/>
        <v>15.855684</v>
      </c>
      <c r="AI96" s="34">
        <f>PXIL!L96</f>
        <v>0</v>
      </c>
      <c r="AJ96" s="34">
        <f>PXIL!R96</f>
        <v>0</v>
      </c>
      <c r="AK96" s="34">
        <f>RTM_IEX!L96</f>
        <v>10.99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0.128688</v>
      </c>
      <c r="AD97">
        <f t="shared" si="4"/>
        <v>15.191312</v>
      </c>
      <c r="AE97">
        <f>'IDT-1'!D97</f>
        <v>0</v>
      </c>
      <c r="AF97" s="24"/>
      <c r="AG97">
        <f t="shared" si="5"/>
        <v>15.191312</v>
      </c>
      <c r="AI97" s="34">
        <f>PXIL!L97</f>
        <v>0</v>
      </c>
      <c r="AJ97" s="34">
        <f>PXIL!R97</f>
        <v>0</v>
      </c>
      <c r="AK97" s="34">
        <f>RTM_IEX!L97</f>
        <v>10.32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0.12709199999999998</v>
      </c>
      <c r="AD98">
        <f t="shared" si="4"/>
        <v>15.002908000000001</v>
      </c>
      <c r="AE98">
        <f>'IDT-1'!D98</f>
        <v>0</v>
      </c>
      <c r="AF98" s="24"/>
      <c r="AG98">
        <f t="shared" si="5"/>
        <v>15.002908000000001</v>
      </c>
      <c r="AI98" s="34">
        <f>PXIL!L98</f>
        <v>0</v>
      </c>
      <c r="AJ98" s="34">
        <f>PXIL!R98</f>
        <v>0</v>
      </c>
      <c r="AK98" s="34">
        <f>RTM_IEX!L98</f>
        <v>10.130000000000001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0.11997147331240285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3.4350033758241841E-3</v>
      </c>
      <c r="AD99">
        <f t="shared" si="6"/>
        <v>0.40549396993657866</v>
      </c>
      <c r="AE99">
        <f t="shared" ref="AE99:AT99" si="7">SUM(AE3:AE98)/4000</f>
        <v>0</v>
      </c>
      <c r="AG99">
        <f t="shared" si="7"/>
        <v>0.40549396993657866</v>
      </c>
      <c r="AI99">
        <f t="shared" si="7"/>
        <v>0</v>
      </c>
      <c r="AJ99">
        <f t="shared" si="7"/>
        <v>0</v>
      </c>
      <c r="AK99">
        <f t="shared" si="7"/>
        <v>0.28895750000000003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45392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18.862545999999998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0.15844538639999997</v>
      </c>
      <c r="AD3">
        <f>SUM(B3:AB3,AI3:AV3)-AC3</f>
        <v>18.704100613599998</v>
      </c>
      <c r="AE3">
        <v>0</v>
      </c>
      <c r="AF3" s="24"/>
      <c r="AG3">
        <f>SUM(AD3:AF3)</f>
        <v>18.704100613599998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19.286003000000001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0.14000000000000001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0.16637042520000001</v>
      </c>
      <c r="AD4">
        <f t="shared" ref="AD4:AD67" si="1">SUM(B4:AB4,AI4:AV4)-AC4</f>
        <v>19.639632574800004</v>
      </c>
      <c r="AE4">
        <v>0</v>
      </c>
      <c r="AF4" s="24"/>
      <c r="AG4">
        <f t="shared" ref="AG4:AG67" si="2">SUM(AD4:AF4)</f>
        <v>19.639632574800004</v>
      </c>
      <c r="AI4" s="34">
        <f>PXIL!M4</f>
        <v>0</v>
      </c>
      <c r="AJ4" s="34">
        <f>PXIL!S4</f>
        <v>0</v>
      </c>
      <c r="AK4" s="34">
        <f>RTM_IEX!M4</f>
        <v>0.1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0.28000000000000003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17.798145000000002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0.149504418</v>
      </c>
      <c r="AD5">
        <f t="shared" si="1"/>
        <v>17.648640582000002</v>
      </c>
      <c r="AE5">
        <v>0</v>
      </c>
      <c r="AF5" s="24"/>
      <c r="AG5">
        <f t="shared" si="2"/>
        <v>17.648640582000002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17.147736999999999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0.14404099079999999</v>
      </c>
      <c r="AD6">
        <f t="shared" si="1"/>
        <v>17.003696009199999</v>
      </c>
      <c r="AE6">
        <v>0</v>
      </c>
      <c r="AF6" s="24"/>
      <c r="AG6">
        <f t="shared" si="2"/>
        <v>17.003696009199999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15.196350000000001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0.12764934</v>
      </c>
      <c r="AD7">
        <f t="shared" si="1"/>
        <v>15.068700660000001</v>
      </c>
      <c r="AE7">
        <v>0</v>
      </c>
      <c r="AF7" s="24"/>
      <c r="AG7">
        <f t="shared" si="2"/>
        <v>15.068700660000001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15.016942999999999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0.12614232119999999</v>
      </c>
      <c r="AD8">
        <f t="shared" si="1"/>
        <v>14.8908006788</v>
      </c>
      <c r="AE8">
        <v>0</v>
      </c>
      <c r="AF8" s="24"/>
      <c r="AG8">
        <f t="shared" si="2"/>
        <v>14.8908006788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13.171843000000001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0.1106434812</v>
      </c>
      <c r="AD9">
        <f t="shared" si="1"/>
        <v>13.061199518800001</v>
      </c>
      <c r="AE9">
        <v>0</v>
      </c>
      <c r="AF9" s="24"/>
      <c r="AG9">
        <f t="shared" si="2"/>
        <v>13.061199518800001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13.92013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0.116929092</v>
      </c>
      <c r="AD10">
        <f t="shared" si="1"/>
        <v>13.803200908000001</v>
      </c>
      <c r="AE10">
        <v>0</v>
      </c>
      <c r="AF10" s="24"/>
      <c r="AG10">
        <f t="shared" si="2"/>
        <v>13.803200908000001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15.982756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0.1342551504</v>
      </c>
      <c r="AD11">
        <f t="shared" si="1"/>
        <v>15.848500849600001</v>
      </c>
      <c r="AE11">
        <v>0</v>
      </c>
      <c r="AF11" s="24"/>
      <c r="AG11">
        <f t="shared" si="2"/>
        <v>15.848500849600001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17.296088000000001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0.1452871392</v>
      </c>
      <c r="AD12">
        <f t="shared" si="1"/>
        <v>17.1508008608</v>
      </c>
      <c r="AE12">
        <v>0</v>
      </c>
      <c r="AF12" s="24"/>
      <c r="AG12">
        <f t="shared" si="2"/>
        <v>17.1508008608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16.450382999999999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0.13818321719999999</v>
      </c>
      <c r="AD13">
        <f t="shared" si="1"/>
        <v>16.312199782799997</v>
      </c>
      <c r="AE13">
        <v>0</v>
      </c>
      <c r="AF13" s="24"/>
      <c r="AG13">
        <f t="shared" si="2"/>
        <v>16.312199782799997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15.792759999999999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0.13265918399999999</v>
      </c>
      <c r="AD14">
        <f t="shared" si="1"/>
        <v>15.660100816</v>
      </c>
      <c r="AE14">
        <v>0</v>
      </c>
      <c r="AF14" s="24"/>
      <c r="AG14">
        <f t="shared" si="2"/>
        <v>15.660100816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15.110125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0.12692504999999998</v>
      </c>
      <c r="AD15">
        <f t="shared" si="1"/>
        <v>14.983199949999999</v>
      </c>
      <c r="AE15">
        <v>0</v>
      </c>
      <c r="AF15" s="24"/>
      <c r="AG15">
        <f t="shared" si="2"/>
        <v>14.983199949999999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15.506957999999999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0.13025844719999999</v>
      </c>
      <c r="AD16">
        <f t="shared" si="1"/>
        <v>15.3766995528</v>
      </c>
      <c r="AE16">
        <v>0</v>
      </c>
      <c r="AF16" s="24"/>
      <c r="AG16">
        <f t="shared" si="2"/>
        <v>15.3766995528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16.299313999999999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0.13691423759999999</v>
      </c>
      <c r="AD17">
        <f t="shared" si="1"/>
        <v>16.1623997624</v>
      </c>
      <c r="AE17">
        <v>0</v>
      </c>
      <c r="AF17" s="24"/>
      <c r="AG17">
        <f t="shared" si="2"/>
        <v>16.1623997624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18.326193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0.1539400212</v>
      </c>
      <c r="AD18">
        <f t="shared" si="1"/>
        <v>18.1722529788</v>
      </c>
      <c r="AE18">
        <v>0</v>
      </c>
      <c r="AF18" s="24"/>
      <c r="AG18">
        <f t="shared" si="2"/>
        <v>18.1722529788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19.285881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0.16359740039999998</v>
      </c>
      <c r="AD19">
        <f t="shared" si="1"/>
        <v>19.312283599600001</v>
      </c>
      <c r="AE19">
        <v>0</v>
      </c>
      <c r="AF19" s="24"/>
      <c r="AG19">
        <f t="shared" si="2"/>
        <v>19.312283599600001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0.19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19.286003000000001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0.18384242519999999</v>
      </c>
      <c r="AD20">
        <f t="shared" si="1"/>
        <v>21.702160574800001</v>
      </c>
      <c r="AE20">
        <v>0</v>
      </c>
      <c r="AF20" s="24"/>
      <c r="AG20">
        <f t="shared" si="2"/>
        <v>21.702160574800001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2.6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19.286003000000001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0.1846824252</v>
      </c>
      <c r="AD21">
        <f t="shared" si="1"/>
        <v>21.801320574800002</v>
      </c>
      <c r="AE21">
        <v>0</v>
      </c>
      <c r="AF21" s="24"/>
      <c r="AG21">
        <f t="shared" si="2"/>
        <v>21.801320574800002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2.7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19.286003000000001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0.18065042519999999</v>
      </c>
      <c r="AD22">
        <f t="shared" si="1"/>
        <v>21.3253525748</v>
      </c>
      <c r="AE22">
        <v>0</v>
      </c>
      <c r="AF22" s="24"/>
      <c r="AG22">
        <f t="shared" si="2"/>
        <v>21.3253525748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2.2200000000000002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19.286003000000001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0.1935864252</v>
      </c>
      <c r="AD23">
        <f t="shared" si="1"/>
        <v>22.852416574799999</v>
      </c>
      <c r="AE23">
        <v>0</v>
      </c>
      <c r="AF23" s="24"/>
      <c r="AG23">
        <f t="shared" si="2"/>
        <v>22.852416574799999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3.76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19.286003000000001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0.21710642519999998</v>
      </c>
      <c r="AD24">
        <f t="shared" si="1"/>
        <v>25.628896574799999</v>
      </c>
      <c r="AE24">
        <v>0</v>
      </c>
      <c r="AF24" s="24"/>
      <c r="AG24">
        <f t="shared" si="2"/>
        <v>25.628896574799999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6.56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19.286003000000001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0.22113842519999999</v>
      </c>
      <c r="AD25">
        <f t="shared" si="1"/>
        <v>26.104864574800001</v>
      </c>
      <c r="AE25">
        <v>0</v>
      </c>
      <c r="AF25" s="24"/>
      <c r="AG25">
        <f t="shared" si="2"/>
        <v>26.104864574800001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7.04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19.286003000000001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0.2130744252</v>
      </c>
      <c r="AD26">
        <f t="shared" si="1"/>
        <v>25.152928574800001</v>
      </c>
      <c r="AE26">
        <v>0</v>
      </c>
      <c r="AF26" s="24"/>
      <c r="AG26">
        <f t="shared" si="2"/>
        <v>25.152928574800001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6.08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19.285983000000002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2.0299999999999998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0.2064382572</v>
      </c>
      <c r="AD27">
        <f t="shared" si="1"/>
        <v>24.369544742800002</v>
      </c>
      <c r="AE27">
        <v>0</v>
      </c>
      <c r="AF27" s="24"/>
      <c r="AG27">
        <f t="shared" si="2"/>
        <v>24.369544742800002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3.26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19.285978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3.28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0.21399821519999998</v>
      </c>
      <c r="AD28">
        <f t="shared" si="1"/>
        <v>25.261979784800001</v>
      </c>
      <c r="AE28">
        <v>0</v>
      </c>
      <c r="AF28" s="24"/>
      <c r="AG28">
        <f t="shared" si="2"/>
        <v>25.261979784800001</v>
      </c>
      <c r="AI28" s="34">
        <f>PXIL!M28</f>
        <v>0</v>
      </c>
      <c r="AJ28" s="34">
        <f>PXIL!S28</f>
        <v>0</v>
      </c>
      <c r="AK28" s="34">
        <f>RTM_IEX!M28</f>
        <v>0.1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2.81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19.286003000000001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0.57999999999999996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0.22853042519999997</v>
      </c>
      <c r="AD29">
        <f t="shared" si="1"/>
        <v>26.977472574800004</v>
      </c>
      <c r="AE29">
        <v>0</v>
      </c>
      <c r="AF29" s="24"/>
      <c r="AG29">
        <f t="shared" si="2"/>
        <v>26.977472574800004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7.24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19.286003000000001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0.20173442520000001</v>
      </c>
      <c r="AD30">
        <f t="shared" si="1"/>
        <v>23.8142685748</v>
      </c>
      <c r="AE30">
        <v>0</v>
      </c>
      <c r="AF30" s="24"/>
      <c r="AG30">
        <f t="shared" si="2"/>
        <v>23.8142685748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4.7300000000000004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19.286003000000001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0.21063842519999998</v>
      </c>
      <c r="AD31">
        <f t="shared" si="1"/>
        <v>24.865364574800001</v>
      </c>
      <c r="AE31">
        <v>0</v>
      </c>
      <c r="AF31" s="24"/>
      <c r="AG31">
        <f t="shared" si="2"/>
        <v>24.865364574800001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5.79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19.286003000000001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0.22601042519999998</v>
      </c>
      <c r="AD32">
        <f t="shared" si="1"/>
        <v>26.679992574800004</v>
      </c>
      <c r="AE32">
        <v>0</v>
      </c>
      <c r="AF32" s="24"/>
      <c r="AG32">
        <f t="shared" si="2"/>
        <v>26.679992574800004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7.62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19.285945999999999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0.19039394639999999</v>
      </c>
      <c r="AD33">
        <f t="shared" si="1"/>
        <v>22.475552053599998</v>
      </c>
      <c r="AE33">
        <v>0</v>
      </c>
      <c r="AF33" s="24"/>
      <c r="AG33">
        <f t="shared" si="2"/>
        <v>22.475552053599998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3.38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19.285941000000001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0.1830859044</v>
      </c>
      <c r="AD34">
        <f t="shared" si="1"/>
        <v>21.612855095600001</v>
      </c>
      <c r="AE34">
        <v>0</v>
      </c>
      <c r="AF34" s="24"/>
      <c r="AG34">
        <f t="shared" si="2"/>
        <v>21.612855095600001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2.5099999999999998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19.286003000000001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0.1757784252</v>
      </c>
      <c r="AD35">
        <f t="shared" si="1"/>
        <v>20.750224574800001</v>
      </c>
      <c r="AE35">
        <v>0</v>
      </c>
      <c r="AF35" s="24"/>
      <c r="AG35">
        <f t="shared" si="2"/>
        <v>20.750224574800001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1.64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19.286003000000001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0.20249042519999999</v>
      </c>
      <c r="AD36">
        <f t="shared" si="1"/>
        <v>23.903512574800001</v>
      </c>
      <c r="AE36">
        <v>0</v>
      </c>
      <c r="AF36" s="24"/>
      <c r="AG36">
        <f t="shared" si="2"/>
        <v>23.903512574800001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4.82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19.285972999999998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0.21786217319999998</v>
      </c>
      <c r="AD37">
        <f t="shared" si="1"/>
        <v>25.718110826799997</v>
      </c>
      <c r="AE37">
        <v>0</v>
      </c>
      <c r="AF37" s="24"/>
      <c r="AG37">
        <f t="shared" si="2"/>
        <v>25.718110826799997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6.65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19.285938999999999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0.21870188759999998</v>
      </c>
      <c r="AD38">
        <f t="shared" si="1"/>
        <v>25.817237112400001</v>
      </c>
      <c r="AE38">
        <v>0</v>
      </c>
      <c r="AF38" s="24"/>
      <c r="AG38">
        <f t="shared" si="2"/>
        <v>25.817237112400001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6.75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19.285916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0.23491369439999998</v>
      </c>
      <c r="AD39">
        <f t="shared" si="1"/>
        <v>27.731002305600001</v>
      </c>
      <c r="AE39">
        <v>0</v>
      </c>
      <c r="AF39" s="24"/>
      <c r="AG39">
        <f t="shared" si="2"/>
        <v>27.731002305600001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8.68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19.285706999999999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0.22197593879999997</v>
      </c>
      <c r="AD40">
        <f t="shared" si="1"/>
        <v>26.203731061199999</v>
      </c>
      <c r="AE40">
        <v>0</v>
      </c>
      <c r="AF40" s="24"/>
      <c r="AG40">
        <f t="shared" si="2"/>
        <v>26.203731061199999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7.14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19.286003000000001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0.20408642519999998</v>
      </c>
      <c r="AD41">
        <f t="shared" si="1"/>
        <v>24.091916574799999</v>
      </c>
      <c r="AE41">
        <v>0</v>
      </c>
      <c r="AF41" s="24"/>
      <c r="AG41">
        <f t="shared" si="2"/>
        <v>24.091916574799999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5.01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19.285882000000001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0.20492540879999999</v>
      </c>
      <c r="AD42">
        <f t="shared" si="1"/>
        <v>24.190956591199999</v>
      </c>
      <c r="AE42">
        <v>0</v>
      </c>
      <c r="AF42" s="24"/>
      <c r="AG42">
        <f t="shared" si="2"/>
        <v>24.190956591199999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5.1100000000000003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19.285768000000001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0.19114845120000001</v>
      </c>
      <c r="AD43">
        <f t="shared" si="1"/>
        <v>22.5646195488</v>
      </c>
      <c r="AE43">
        <v>0</v>
      </c>
      <c r="AF43" s="24"/>
      <c r="AG43">
        <f t="shared" si="2"/>
        <v>22.5646195488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3.47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19.285981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0.19274624039999999</v>
      </c>
      <c r="AD44">
        <f t="shared" si="1"/>
        <v>22.753234759599998</v>
      </c>
      <c r="AE44">
        <v>0</v>
      </c>
      <c r="AF44" s="24"/>
      <c r="AG44">
        <f t="shared" si="2"/>
        <v>22.753234759599998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3.66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19.285823000000001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0.19358491319999999</v>
      </c>
      <c r="AD45">
        <f t="shared" si="1"/>
        <v>22.8522380868</v>
      </c>
      <c r="AE45">
        <v>0</v>
      </c>
      <c r="AF45" s="24"/>
      <c r="AG45">
        <f t="shared" si="2"/>
        <v>22.8522380868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3.76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19.285736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0.1684681824</v>
      </c>
      <c r="AD46">
        <f t="shared" si="1"/>
        <v>19.887267817599998</v>
      </c>
      <c r="AE46">
        <v>0</v>
      </c>
      <c r="AF46" s="24"/>
      <c r="AG46">
        <f t="shared" si="2"/>
        <v>19.887267817599998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0.77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19.286003000000001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0.17090642519999999</v>
      </c>
      <c r="AD47">
        <f t="shared" si="1"/>
        <v>20.175096574800001</v>
      </c>
      <c r="AE47">
        <v>0</v>
      </c>
      <c r="AF47" s="24"/>
      <c r="AG47">
        <f t="shared" si="2"/>
        <v>20.175096574800001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1.06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19.286003000000001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0.16359842519999998</v>
      </c>
      <c r="AD48">
        <f t="shared" si="1"/>
        <v>19.312404574800002</v>
      </c>
      <c r="AE48">
        <v>0</v>
      </c>
      <c r="AF48" s="24"/>
      <c r="AG48">
        <f t="shared" si="2"/>
        <v>19.312404574800002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0.19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19.286003000000001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0.18871442519999998</v>
      </c>
      <c r="AD49">
        <f t="shared" si="1"/>
        <v>22.2772885748</v>
      </c>
      <c r="AE49">
        <v>0</v>
      </c>
      <c r="AF49" s="24"/>
      <c r="AG49">
        <f t="shared" si="2"/>
        <v>22.2772885748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3.18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19.286003000000001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0.20408642519999998</v>
      </c>
      <c r="AD50">
        <f t="shared" si="1"/>
        <v>24.091916574799999</v>
      </c>
      <c r="AE50">
        <v>0</v>
      </c>
      <c r="AF50" s="24"/>
      <c r="AG50">
        <f t="shared" si="2"/>
        <v>24.091916574799999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5.01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19.286003000000001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0.20492642519999998</v>
      </c>
      <c r="AD51">
        <f t="shared" si="1"/>
        <v>24.1910765748</v>
      </c>
      <c r="AE51">
        <v>0</v>
      </c>
      <c r="AF51" s="24"/>
      <c r="AG51">
        <f t="shared" si="2"/>
        <v>24.1910765748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5.1100000000000003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19.286003000000001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0.2008944252</v>
      </c>
      <c r="AD52">
        <f t="shared" si="1"/>
        <v>23.715108574799999</v>
      </c>
      <c r="AE52">
        <v>0</v>
      </c>
      <c r="AF52" s="24"/>
      <c r="AG52">
        <f t="shared" si="2"/>
        <v>23.715108574799999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4.63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19.286003000000001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0.19274642519999999</v>
      </c>
      <c r="AD53">
        <f t="shared" si="1"/>
        <v>22.753256574800002</v>
      </c>
      <c r="AE53">
        <v>0</v>
      </c>
      <c r="AF53" s="24"/>
      <c r="AG53">
        <f t="shared" si="2"/>
        <v>22.753256574800002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3.66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19.286003000000001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0.21467042519999999</v>
      </c>
      <c r="AD54">
        <f t="shared" si="1"/>
        <v>25.341332574799999</v>
      </c>
      <c r="AE54">
        <v>0</v>
      </c>
      <c r="AF54" s="24"/>
      <c r="AG54">
        <f t="shared" si="2"/>
        <v>25.341332574799999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6.27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19.286003000000001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0.21786242519999999</v>
      </c>
      <c r="AD55">
        <f t="shared" si="1"/>
        <v>25.7181405748</v>
      </c>
      <c r="AE55">
        <v>0</v>
      </c>
      <c r="AF55" s="24"/>
      <c r="AG55">
        <f t="shared" si="2"/>
        <v>25.7181405748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6.65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19.286003000000001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0.20820242519999999</v>
      </c>
      <c r="AD56">
        <f t="shared" si="1"/>
        <v>24.577800574800001</v>
      </c>
      <c r="AE56">
        <v>0</v>
      </c>
      <c r="AF56" s="24"/>
      <c r="AG56">
        <f t="shared" si="2"/>
        <v>24.577800574800001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5.5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19.286003000000001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0.20576642519999999</v>
      </c>
      <c r="AD57">
        <f t="shared" si="1"/>
        <v>24.290236574800002</v>
      </c>
      <c r="AE57">
        <v>0</v>
      </c>
      <c r="AF57" s="24"/>
      <c r="AG57">
        <f t="shared" si="2"/>
        <v>24.290236574800002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5.21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19.286003000000001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0.21467042519999999</v>
      </c>
      <c r="AD58">
        <f t="shared" si="1"/>
        <v>25.341332574799999</v>
      </c>
      <c r="AE58">
        <v>0</v>
      </c>
      <c r="AF58" s="24"/>
      <c r="AG58">
        <f t="shared" si="2"/>
        <v>25.341332574799999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6.27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19.286003000000001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0.18871442519999998</v>
      </c>
      <c r="AD59">
        <f t="shared" si="1"/>
        <v>22.2772885748</v>
      </c>
      <c r="AE59">
        <v>0</v>
      </c>
      <c r="AF59" s="24"/>
      <c r="AG59">
        <f t="shared" si="2"/>
        <v>22.2772885748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3.18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19.286003000000001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0.20895842519999999</v>
      </c>
      <c r="AD60">
        <f t="shared" si="1"/>
        <v>24.667044574800002</v>
      </c>
      <c r="AE60">
        <v>0</v>
      </c>
      <c r="AF60" s="24"/>
      <c r="AG60">
        <f t="shared" si="2"/>
        <v>24.667044574800002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5.59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19.286003000000001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0.2065224252</v>
      </c>
      <c r="AD61">
        <f t="shared" si="1"/>
        <v>24.379480574800002</v>
      </c>
      <c r="AE61">
        <v>0</v>
      </c>
      <c r="AF61" s="24"/>
      <c r="AG61">
        <f t="shared" si="2"/>
        <v>24.379480574800002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5.3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19.286003000000001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0.21467042519999999</v>
      </c>
      <c r="AD62">
        <f t="shared" si="1"/>
        <v>25.341332574799999</v>
      </c>
      <c r="AE62">
        <v>0</v>
      </c>
      <c r="AF62" s="24"/>
      <c r="AG62">
        <f t="shared" si="2"/>
        <v>25.341332574799999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6.27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19.286003000000001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0.21223442519999999</v>
      </c>
      <c r="AD63">
        <f t="shared" si="1"/>
        <v>25.053768574800003</v>
      </c>
      <c r="AE63">
        <v>0</v>
      </c>
      <c r="AF63" s="24"/>
      <c r="AG63">
        <f t="shared" si="2"/>
        <v>25.053768574800003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5.98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19.285640999999998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0.20492338439999996</v>
      </c>
      <c r="AD64">
        <f t="shared" si="1"/>
        <v>24.190717615599997</v>
      </c>
      <c r="AE64">
        <v>0</v>
      </c>
      <c r="AF64" s="24"/>
      <c r="AG64">
        <f t="shared" si="2"/>
        <v>24.190717615599997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5.1100000000000003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19.285985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0.20820227399999999</v>
      </c>
      <c r="AD65">
        <f t="shared" si="1"/>
        <v>24.577782725999999</v>
      </c>
      <c r="AE65">
        <v>0</v>
      </c>
      <c r="AF65" s="24"/>
      <c r="AG65">
        <f t="shared" si="2"/>
        <v>24.577782725999999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5.5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19.286003000000001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0.22517042519999997</v>
      </c>
      <c r="AD66">
        <f t="shared" si="1"/>
        <v>26.580832574799999</v>
      </c>
      <c r="AE66">
        <v>0</v>
      </c>
      <c r="AF66" s="24"/>
      <c r="AG66">
        <f t="shared" si="2"/>
        <v>26.580832574799999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7.52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19.285937000000001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0.19761787080000001</v>
      </c>
      <c r="AD67">
        <f t="shared" si="1"/>
        <v>23.328319129200001</v>
      </c>
      <c r="AE67">
        <v>0</v>
      </c>
      <c r="AF67" s="24"/>
      <c r="AG67">
        <f t="shared" si="2"/>
        <v>23.328319129200001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4.24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19.285947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0.19686195479999999</v>
      </c>
      <c r="AD68">
        <f t="shared" ref="AD68:AD98" si="4">SUM(B68:AB68,AI68:AV68)-AC68</f>
        <v>23.2390850452</v>
      </c>
      <c r="AE68">
        <v>0</v>
      </c>
      <c r="AF68" s="24"/>
      <c r="AG68">
        <f t="shared" ref="AG68:AG98" si="5">SUM(AD68:AF68)</f>
        <v>23.2390850452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4.1500000000000004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19.285769999999999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0.19442446799999996</v>
      </c>
      <c r="AD69">
        <f t="shared" si="4"/>
        <v>22.951345531999998</v>
      </c>
      <c r="AE69">
        <v>0</v>
      </c>
      <c r="AF69" s="24"/>
      <c r="AG69">
        <f t="shared" si="5"/>
        <v>22.951345531999998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3.86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19.286003000000001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0.18955442519999999</v>
      </c>
      <c r="AD70">
        <f t="shared" si="4"/>
        <v>22.376448574800001</v>
      </c>
      <c r="AE70">
        <v>0</v>
      </c>
      <c r="AF70" s="24"/>
      <c r="AG70">
        <f t="shared" si="5"/>
        <v>22.376448574800001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3.28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19.286003000000001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0.22441442519999999</v>
      </c>
      <c r="AD71">
        <f t="shared" si="4"/>
        <v>26.491588574800002</v>
      </c>
      <c r="AE71">
        <v>0</v>
      </c>
      <c r="AF71" s="24"/>
      <c r="AG71">
        <f t="shared" si="5"/>
        <v>26.491588574800002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7.43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19.286003000000001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0.21383042520000001</v>
      </c>
      <c r="AD72">
        <f t="shared" si="4"/>
        <v>25.242172574800001</v>
      </c>
      <c r="AE72">
        <v>0</v>
      </c>
      <c r="AF72" s="24"/>
      <c r="AG72">
        <f t="shared" si="5"/>
        <v>25.242172574800001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6.17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19.285758999999999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0.20736037559999998</v>
      </c>
      <c r="AD73">
        <f t="shared" si="4"/>
        <v>24.478398624399997</v>
      </c>
      <c r="AE73">
        <v>0</v>
      </c>
      <c r="AF73" s="24"/>
      <c r="AG73">
        <f t="shared" si="5"/>
        <v>24.478398624399997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5.4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19.285857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0.21786119879999999</v>
      </c>
      <c r="AD74">
        <f t="shared" si="4"/>
        <v>25.717995801199997</v>
      </c>
      <c r="AE74">
        <v>0</v>
      </c>
      <c r="AF74" s="24"/>
      <c r="AG74">
        <f t="shared" si="5"/>
        <v>25.717995801199997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6.65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19.285761999999998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1.35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0.25759240080000001</v>
      </c>
      <c r="AD75">
        <f t="shared" si="4"/>
        <v>30.408169599200001</v>
      </c>
      <c r="AE75">
        <v>0</v>
      </c>
      <c r="AF75" s="24"/>
      <c r="AG75">
        <f t="shared" si="5"/>
        <v>30.408169599200001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10.029999999999999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19.285712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2.7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0.23423998079999997</v>
      </c>
      <c r="AD76">
        <f t="shared" si="4"/>
        <v>27.6514720192</v>
      </c>
      <c r="AE76">
        <v>0</v>
      </c>
      <c r="AF76" s="24"/>
      <c r="AG76">
        <f t="shared" si="5"/>
        <v>27.6514720192</v>
      </c>
      <c r="AI76" s="34">
        <f>PXIL!M76</f>
        <v>0</v>
      </c>
      <c r="AJ76" s="34">
        <f>PXIL!S76</f>
        <v>0</v>
      </c>
      <c r="AK76" s="34">
        <f>RTM_IEX!M76</f>
        <v>0.1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5.8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19.285475999999999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4.4400000000000004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0.24188199840000002</v>
      </c>
      <c r="AD77">
        <f t="shared" si="4"/>
        <v>28.5535940016</v>
      </c>
      <c r="AE77">
        <v>0</v>
      </c>
      <c r="AF77" s="24"/>
      <c r="AG77">
        <f t="shared" si="5"/>
        <v>28.5535940016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5.07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19.285824000000002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6.36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0.23634092159999998</v>
      </c>
      <c r="AD78">
        <f t="shared" si="4"/>
        <v>27.899483078399999</v>
      </c>
      <c r="AE78">
        <v>0</v>
      </c>
      <c r="AF78" s="24"/>
      <c r="AG78">
        <f t="shared" si="5"/>
        <v>27.899483078399999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2.4900000000000002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19.285993000000001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4.26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0.21399834120000003</v>
      </c>
      <c r="AD79">
        <f t="shared" si="4"/>
        <v>25.261994658800003</v>
      </c>
      <c r="AE79">
        <v>0</v>
      </c>
      <c r="AF79" s="24"/>
      <c r="AG79">
        <f t="shared" si="5"/>
        <v>25.261994658800003</v>
      </c>
      <c r="AI79" s="34">
        <f>PXIL!M79</f>
        <v>0</v>
      </c>
      <c r="AJ79" s="34">
        <f>PXIL!S79</f>
        <v>0</v>
      </c>
      <c r="AK79" s="34">
        <f>RTM_IEX!M79</f>
        <v>1.93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19.285623000000001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4.99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0.22012723320000002</v>
      </c>
      <c r="AD80">
        <f t="shared" si="4"/>
        <v>25.985495766800003</v>
      </c>
      <c r="AE80">
        <v>0</v>
      </c>
      <c r="AF80" s="24"/>
      <c r="AG80">
        <f t="shared" si="5"/>
        <v>25.985495766800003</v>
      </c>
      <c r="AI80" s="34">
        <f>PXIL!M80</f>
        <v>0</v>
      </c>
      <c r="AJ80" s="34">
        <f>PXIL!S80</f>
        <v>0</v>
      </c>
      <c r="AK80" s="34">
        <f>RTM_IEX!M80</f>
        <v>1.93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19.285798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6.1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0.22214470319999999</v>
      </c>
      <c r="AD81">
        <f t="shared" si="4"/>
        <v>26.223653296799998</v>
      </c>
      <c r="AE81">
        <v>0</v>
      </c>
      <c r="AF81" s="24"/>
      <c r="AG81">
        <f t="shared" si="5"/>
        <v>26.223653296799998</v>
      </c>
      <c r="AI81" s="34">
        <f>PXIL!M81</f>
        <v>0</v>
      </c>
      <c r="AJ81" s="34">
        <f>PXIL!S81</f>
        <v>0</v>
      </c>
      <c r="AK81" s="34">
        <f>RTM_IEX!M81</f>
        <v>1.06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19.285871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8.1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0.2300413164</v>
      </c>
      <c r="AD82">
        <f t="shared" si="4"/>
        <v>27.1558296836</v>
      </c>
      <c r="AE82">
        <v>0</v>
      </c>
      <c r="AF82" s="24"/>
      <c r="AG82">
        <f t="shared" si="5"/>
        <v>27.1558296836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19.285957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7.33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0.23911403880000001</v>
      </c>
      <c r="AD83">
        <f t="shared" si="4"/>
        <v>28.226842961200003</v>
      </c>
      <c r="AE83">
        <v>0</v>
      </c>
      <c r="AF83" s="24"/>
      <c r="AG83">
        <f t="shared" si="5"/>
        <v>28.226842961200003</v>
      </c>
      <c r="AI83" s="34">
        <f>PXIL!M83</f>
        <v>0</v>
      </c>
      <c r="AJ83" s="34">
        <f>PXIL!S83</f>
        <v>0</v>
      </c>
      <c r="AK83" s="34">
        <f>RTM_IEX!M83</f>
        <v>0.1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1.75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19.285907999999999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8.8699999999999992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0.25423362719999998</v>
      </c>
      <c r="AD84">
        <f t="shared" si="4"/>
        <v>30.011674372799995</v>
      </c>
      <c r="AE84">
        <v>0</v>
      </c>
      <c r="AF84" s="24"/>
      <c r="AG84">
        <f t="shared" si="5"/>
        <v>30.011674372799995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2.11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19.286003000000001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9.64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0.2602824252</v>
      </c>
      <c r="AD85">
        <f t="shared" si="4"/>
        <v>30.725720574800004</v>
      </c>
      <c r="AE85">
        <v>0</v>
      </c>
      <c r="AF85" s="24"/>
      <c r="AG85">
        <f t="shared" si="5"/>
        <v>30.725720574800004</v>
      </c>
      <c r="AI85" s="34">
        <f>PXIL!M85</f>
        <v>0</v>
      </c>
      <c r="AJ85" s="34">
        <f>PXIL!S85</f>
        <v>0</v>
      </c>
      <c r="AK85" s="34">
        <f>RTM_IEX!M85</f>
        <v>0.1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1.96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19.286003000000001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5.69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0.2218944252</v>
      </c>
      <c r="AD86">
        <f t="shared" si="4"/>
        <v>26.194108574800005</v>
      </c>
      <c r="AE86">
        <v>0</v>
      </c>
      <c r="AF86" s="24"/>
      <c r="AG86">
        <f t="shared" si="5"/>
        <v>26.194108574800005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1.44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19.286003000000001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3.86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0.2034144252</v>
      </c>
      <c r="AD87">
        <f t="shared" si="4"/>
        <v>24.012588574800002</v>
      </c>
      <c r="AE87">
        <v>0</v>
      </c>
      <c r="AF87" s="24"/>
      <c r="AG87">
        <f t="shared" si="5"/>
        <v>24.012588574800002</v>
      </c>
      <c r="AI87" s="34">
        <f>PXIL!M87</f>
        <v>0</v>
      </c>
      <c r="AJ87" s="34">
        <f>PXIL!S87</f>
        <v>0</v>
      </c>
      <c r="AK87" s="34">
        <f>RTM_IEX!M87</f>
        <v>0.1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0.97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19.286003000000001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4.7300000000000004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0.21500642520000002</v>
      </c>
      <c r="AD88">
        <f t="shared" si="4"/>
        <v>25.380996574800005</v>
      </c>
      <c r="AE88">
        <v>0</v>
      </c>
      <c r="AF88" s="24"/>
      <c r="AG88">
        <f t="shared" si="5"/>
        <v>25.380996574800005</v>
      </c>
      <c r="AI88" s="34">
        <f>PXIL!M88</f>
        <v>0</v>
      </c>
      <c r="AJ88" s="34">
        <f>PXIL!S88</f>
        <v>0</v>
      </c>
      <c r="AK88" s="34">
        <f>RTM_IEX!M88</f>
        <v>0.1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1.48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19.286003000000001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4.03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0.20853842520000002</v>
      </c>
      <c r="AD89">
        <f t="shared" si="4"/>
        <v>24.617464574800003</v>
      </c>
      <c r="AE89">
        <v>0</v>
      </c>
      <c r="AF89" s="24"/>
      <c r="AG89">
        <f t="shared" si="5"/>
        <v>24.617464574800003</v>
      </c>
      <c r="AI89" s="34">
        <f>PXIL!M89</f>
        <v>0</v>
      </c>
      <c r="AJ89" s="34">
        <f>PXIL!S89</f>
        <v>0</v>
      </c>
      <c r="AK89" s="34">
        <f>RTM_IEX!M89</f>
        <v>0.19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1.32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19.286003000000001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2.89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0.19829042520000001</v>
      </c>
      <c r="AD90">
        <f t="shared" si="4"/>
        <v>23.407712574800001</v>
      </c>
      <c r="AE90">
        <v>0</v>
      </c>
      <c r="AF90" s="24"/>
      <c r="AG90">
        <f t="shared" si="5"/>
        <v>23.407712574800001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1.43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19.286003000000001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3.09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0.20492642520000001</v>
      </c>
      <c r="AD91">
        <f t="shared" si="4"/>
        <v>24.1910765748</v>
      </c>
      <c r="AE91">
        <v>0</v>
      </c>
      <c r="AF91" s="24"/>
      <c r="AG91">
        <f t="shared" si="5"/>
        <v>24.1910765748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2.02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19.285945999999999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1.64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0.18720194639999999</v>
      </c>
      <c r="AD92">
        <f t="shared" si="4"/>
        <v>22.098744053600004</v>
      </c>
      <c r="AE92">
        <v>0</v>
      </c>
      <c r="AF92" s="24"/>
      <c r="AG92">
        <f t="shared" si="5"/>
        <v>22.098744053600004</v>
      </c>
      <c r="AI92" s="34">
        <f>PXIL!M92</f>
        <v>0</v>
      </c>
      <c r="AJ92" s="34">
        <f>PXIL!S92</f>
        <v>0</v>
      </c>
      <c r="AK92" s="34">
        <f>RTM_IEX!M92</f>
        <v>0.1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1.26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19.286003000000001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1.04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0.1810704252</v>
      </c>
      <c r="AD93">
        <f t="shared" si="4"/>
        <v>21.374932574799999</v>
      </c>
      <c r="AE93">
        <v>0</v>
      </c>
      <c r="AF93" s="24"/>
      <c r="AG93">
        <f t="shared" si="5"/>
        <v>21.374932574799999</v>
      </c>
      <c r="AI93" s="34">
        <f>PXIL!M93</f>
        <v>0</v>
      </c>
      <c r="AJ93" s="34">
        <f>PXIL!S93</f>
        <v>0</v>
      </c>
      <c r="AK93" s="34">
        <f>RTM_IEX!M93</f>
        <v>0.19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1.04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19.286003000000001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2.1800000000000002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0.18837842519999998</v>
      </c>
      <c r="AD94">
        <f t="shared" si="4"/>
        <v>22.237624574800002</v>
      </c>
      <c r="AE94">
        <v>0</v>
      </c>
      <c r="AF94" s="24"/>
      <c r="AG94">
        <f t="shared" si="5"/>
        <v>22.237624574800002</v>
      </c>
      <c r="AI94" s="34">
        <f>PXIL!M94</f>
        <v>0</v>
      </c>
      <c r="AJ94" s="34">
        <f>PXIL!S94</f>
        <v>0</v>
      </c>
      <c r="AK94" s="34">
        <f>RTM_IEX!M94</f>
        <v>0.96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19.286003000000001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2.75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0.2069424252</v>
      </c>
      <c r="AD95">
        <f t="shared" si="4"/>
        <v>24.429060574800001</v>
      </c>
      <c r="AE95">
        <v>0</v>
      </c>
      <c r="AF95" s="24"/>
      <c r="AG95">
        <f t="shared" si="5"/>
        <v>24.429060574800001</v>
      </c>
      <c r="AI95" s="34">
        <f>PXIL!M95</f>
        <v>0</v>
      </c>
      <c r="AJ95" s="34">
        <f>PXIL!S95</f>
        <v>0</v>
      </c>
      <c r="AK95" s="34">
        <f>RTM_IEX!M95</f>
        <v>2.6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19.286003000000001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0.19005842519999999</v>
      </c>
      <c r="AD96">
        <f t="shared" si="4"/>
        <v>22.435944574800001</v>
      </c>
      <c r="AE96">
        <v>0</v>
      </c>
      <c r="AF96" s="24"/>
      <c r="AG96">
        <f t="shared" si="5"/>
        <v>22.435944574800001</v>
      </c>
      <c r="AI96" s="34">
        <f>PXIL!M96</f>
        <v>0</v>
      </c>
      <c r="AJ96" s="34">
        <f>PXIL!S96</f>
        <v>0</v>
      </c>
      <c r="AK96" s="34">
        <f>RTM_IEX!M96</f>
        <v>1.74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18.826443000000001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0.15814212120000001</v>
      </c>
      <c r="AD97">
        <f t="shared" si="4"/>
        <v>18.6683008788</v>
      </c>
      <c r="AE97">
        <v>0</v>
      </c>
      <c r="AF97" s="24"/>
      <c r="AG97">
        <f t="shared" si="5"/>
        <v>18.6683008788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18.064921999999999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0.15174534479999999</v>
      </c>
      <c r="AD98">
        <f t="shared" si="4"/>
        <v>17.913176655200001</v>
      </c>
      <c r="AE98">
        <v>0</v>
      </c>
      <c r="AF98" s="24"/>
      <c r="AG98">
        <f t="shared" si="5"/>
        <v>17.913176655200001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0.45058974924999995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2.5917500000000003E-2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4.6668278936999978E-3</v>
      </c>
      <c r="AD99">
        <f t="shared" si="6"/>
        <v>0.55090792135629985</v>
      </c>
      <c r="AE99">
        <f t="shared" ref="AE99:AT99" si="8">SUM(AE3:AE98)/4000</f>
        <v>0</v>
      </c>
      <c r="AG99">
        <f t="shared" si="8"/>
        <v>0.55090792135629985</v>
      </c>
      <c r="AI99">
        <f t="shared" si="8"/>
        <v>0</v>
      </c>
      <c r="AJ99">
        <f t="shared" si="8"/>
        <v>0</v>
      </c>
      <c r="AK99">
        <f t="shared" si="8"/>
        <v>2.875E-3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7.6192500000000024E-2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45392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'[1]10'!B5</f>
        <v>270</v>
      </c>
      <c r="C3" s="16">
        <f>'[1]10'!C5</f>
        <v>0</v>
      </c>
      <c r="D3" s="16">
        <f>'[1]10'!D5</f>
        <v>30</v>
      </c>
      <c r="E3" s="16">
        <f>'[1]10'!E5</f>
        <v>0</v>
      </c>
      <c r="F3" s="15">
        <f>SUM(B3:E3)</f>
        <v>300</v>
      </c>
      <c r="G3" s="15">
        <f>'[1]10'!H5</f>
        <v>0</v>
      </c>
      <c r="H3" s="16">
        <f>'[1]10'!I5</f>
        <v>0</v>
      </c>
      <c r="I3" s="16">
        <f>'[1]10'!J5</f>
        <v>0</v>
      </c>
      <c r="J3" s="16">
        <f>'[1]10'!K5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'[1]10'!B6</f>
        <v>270</v>
      </c>
      <c r="C4" s="16">
        <f>'[1]10'!C6</f>
        <v>0</v>
      </c>
      <c r="D4" s="16">
        <f>'[1]10'!D6</f>
        <v>30</v>
      </c>
      <c r="E4" s="16">
        <f>'[1]10'!E6</f>
        <v>0</v>
      </c>
      <c r="F4" s="15">
        <f>SUM(B4:E4)</f>
        <v>300</v>
      </c>
      <c r="G4" s="15">
        <f>'[1]10'!H6</f>
        <v>0</v>
      </c>
      <c r="H4" s="16">
        <f>'[1]10'!I6</f>
        <v>0</v>
      </c>
      <c r="I4" s="16">
        <f>'[1]10'!J6</f>
        <v>0</v>
      </c>
      <c r="J4" s="16">
        <f>'[1]10'!K6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'[1]10'!B7</f>
        <v>270</v>
      </c>
      <c r="C5" s="16">
        <f>'[1]10'!C7</f>
        <v>0</v>
      </c>
      <c r="D5" s="16">
        <f>'[1]10'!D7</f>
        <v>30</v>
      </c>
      <c r="E5" s="16">
        <f>'[1]10'!E7</f>
        <v>0</v>
      </c>
      <c r="F5" s="15">
        <f t="shared" ref="F5:F68" si="6">SUM(B5:E5)</f>
        <v>300</v>
      </c>
      <c r="G5" s="15">
        <f>'[1]10'!H7</f>
        <v>0</v>
      </c>
      <c r="H5" s="16">
        <f>'[1]10'!I7</f>
        <v>0</v>
      </c>
      <c r="I5" s="16">
        <f>'[1]10'!J7</f>
        <v>0</v>
      </c>
      <c r="J5" s="16">
        <f>'[1]10'!K7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'[1]10'!B8</f>
        <v>270</v>
      </c>
      <c r="C6" s="16">
        <f>'[1]10'!C8</f>
        <v>0</v>
      </c>
      <c r="D6" s="16">
        <f>'[1]10'!D8</f>
        <v>30</v>
      </c>
      <c r="E6" s="16">
        <f>'[1]10'!E8</f>
        <v>0</v>
      </c>
      <c r="F6" s="15">
        <f t="shared" si="6"/>
        <v>300</v>
      </c>
      <c r="G6" s="15">
        <f>'[1]10'!H8</f>
        <v>0</v>
      </c>
      <c r="H6" s="16">
        <f>'[1]10'!I8</f>
        <v>0</v>
      </c>
      <c r="I6" s="16">
        <f>'[1]10'!J8</f>
        <v>0</v>
      </c>
      <c r="J6" s="16">
        <f>'[1]10'!K8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'[1]10'!B9</f>
        <v>270</v>
      </c>
      <c r="C7" s="16">
        <f>'[1]10'!C9</f>
        <v>0</v>
      </c>
      <c r="D7" s="16">
        <f>'[1]10'!D9</f>
        <v>30</v>
      </c>
      <c r="E7" s="16">
        <f>'[1]10'!E9</f>
        <v>0</v>
      </c>
      <c r="F7" s="15">
        <f t="shared" si="6"/>
        <v>300</v>
      </c>
      <c r="G7" s="15">
        <f>'[1]10'!H9</f>
        <v>0</v>
      </c>
      <c r="H7" s="16">
        <f>'[1]10'!I9</f>
        <v>0</v>
      </c>
      <c r="I7" s="16">
        <f>'[1]10'!J9</f>
        <v>0</v>
      </c>
      <c r="J7" s="16">
        <f>'[1]10'!K9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'[1]10'!B10</f>
        <v>270</v>
      </c>
      <c r="C8" s="16">
        <f>'[1]10'!C10</f>
        <v>0</v>
      </c>
      <c r="D8" s="16">
        <f>'[1]10'!D10</f>
        <v>30</v>
      </c>
      <c r="E8" s="16">
        <f>'[1]10'!E10</f>
        <v>0</v>
      </c>
      <c r="F8" s="15">
        <f t="shared" si="6"/>
        <v>300</v>
      </c>
      <c r="G8" s="15">
        <f>'[1]10'!H10</f>
        <v>0</v>
      </c>
      <c r="H8" s="16">
        <f>'[1]10'!I10</f>
        <v>0</v>
      </c>
      <c r="I8" s="16">
        <f>'[1]10'!J10</f>
        <v>0</v>
      </c>
      <c r="J8" s="16">
        <f>'[1]10'!K10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'[1]10'!B11</f>
        <v>270</v>
      </c>
      <c r="C9" s="16">
        <f>'[1]10'!C11</f>
        <v>0</v>
      </c>
      <c r="D9" s="16">
        <f>'[1]10'!D11</f>
        <v>30</v>
      </c>
      <c r="E9" s="16">
        <f>'[1]10'!E11</f>
        <v>0</v>
      </c>
      <c r="F9" s="15">
        <f t="shared" si="6"/>
        <v>300</v>
      </c>
      <c r="G9" s="15">
        <f>'[1]10'!H11</f>
        <v>0</v>
      </c>
      <c r="H9" s="16">
        <f>'[1]10'!I11</f>
        <v>0</v>
      </c>
      <c r="I9" s="16">
        <f>'[1]10'!J11</f>
        <v>0</v>
      </c>
      <c r="J9" s="16">
        <f>'[1]10'!K11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'[1]10'!B12</f>
        <v>270</v>
      </c>
      <c r="C10" s="16">
        <f>'[1]10'!C12</f>
        <v>0</v>
      </c>
      <c r="D10" s="16">
        <f>'[1]10'!D12</f>
        <v>30</v>
      </c>
      <c r="E10" s="16">
        <f>'[1]10'!E12</f>
        <v>0</v>
      </c>
      <c r="F10" s="15">
        <f t="shared" si="6"/>
        <v>300</v>
      </c>
      <c r="G10" s="15">
        <f>'[1]10'!H12</f>
        <v>0</v>
      </c>
      <c r="H10" s="16">
        <f>'[1]10'!I12</f>
        <v>0</v>
      </c>
      <c r="I10" s="16">
        <f>'[1]10'!J12</f>
        <v>0</v>
      </c>
      <c r="J10" s="16">
        <f>'[1]10'!K12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'[1]10'!B13</f>
        <v>270</v>
      </c>
      <c r="C11" s="16">
        <f>'[1]10'!C13</f>
        <v>0</v>
      </c>
      <c r="D11" s="16">
        <f>'[1]10'!D13</f>
        <v>30</v>
      </c>
      <c r="E11" s="16">
        <f>'[1]10'!E13</f>
        <v>0</v>
      </c>
      <c r="F11" s="15">
        <f t="shared" si="6"/>
        <v>300</v>
      </c>
      <c r="G11" s="15">
        <f>'[1]10'!H13</f>
        <v>0</v>
      </c>
      <c r="H11" s="16">
        <f>'[1]10'!I13</f>
        <v>0</v>
      </c>
      <c r="I11" s="16">
        <f>'[1]10'!J13</f>
        <v>0</v>
      </c>
      <c r="J11" s="16">
        <f>'[1]10'!K13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'[1]10'!B14</f>
        <v>270</v>
      </c>
      <c r="C12" s="16">
        <f>'[1]10'!C14</f>
        <v>0</v>
      </c>
      <c r="D12" s="16">
        <f>'[1]10'!D14</f>
        <v>30</v>
      </c>
      <c r="E12" s="16">
        <f>'[1]10'!E14</f>
        <v>0</v>
      </c>
      <c r="F12" s="15">
        <f t="shared" si="6"/>
        <v>300</v>
      </c>
      <c r="G12" s="15">
        <f>'[1]10'!H14</f>
        <v>0</v>
      </c>
      <c r="H12" s="16">
        <f>'[1]10'!I14</f>
        <v>0</v>
      </c>
      <c r="I12" s="16">
        <f>'[1]10'!J14</f>
        <v>0</v>
      </c>
      <c r="J12" s="16">
        <f>'[1]10'!K14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'[1]10'!B15</f>
        <v>270</v>
      </c>
      <c r="C13" s="16">
        <f>'[1]10'!C15</f>
        <v>0</v>
      </c>
      <c r="D13" s="16">
        <f>'[1]10'!D15</f>
        <v>30</v>
      </c>
      <c r="E13" s="16">
        <f>'[1]10'!E15</f>
        <v>0</v>
      </c>
      <c r="F13" s="15">
        <f t="shared" si="6"/>
        <v>300</v>
      </c>
      <c r="G13" s="15">
        <f>'[1]10'!H15</f>
        <v>0</v>
      </c>
      <c r="H13" s="16">
        <f>'[1]10'!I15</f>
        <v>0</v>
      </c>
      <c r="I13" s="16">
        <f>'[1]10'!J15</f>
        <v>0</v>
      </c>
      <c r="J13" s="16">
        <f>'[1]10'!K15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'[1]10'!B16</f>
        <v>270</v>
      </c>
      <c r="C14" s="16">
        <f>'[1]10'!C16</f>
        <v>0</v>
      </c>
      <c r="D14" s="16">
        <f>'[1]10'!D16</f>
        <v>30</v>
      </c>
      <c r="E14" s="16">
        <f>'[1]10'!E16</f>
        <v>0</v>
      </c>
      <c r="F14" s="15">
        <f t="shared" si="6"/>
        <v>300</v>
      </c>
      <c r="G14" s="15">
        <f>'[1]10'!H16</f>
        <v>0</v>
      </c>
      <c r="H14" s="16">
        <f>'[1]10'!I16</f>
        <v>0</v>
      </c>
      <c r="I14" s="16">
        <f>'[1]10'!J16</f>
        <v>0</v>
      </c>
      <c r="J14" s="16">
        <f>'[1]10'!K16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'[1]10'!B17</f>
        <v>270</v>
      </c>
      <c r="C15" s="16">
        <f>'[1]10'!C17</f>
        <v>0</v>
      </c>
      <c r="D15" s="16">
        <f>'[1]10'!D17</f>
        <v>30</v>
      </c>
      <c r="E15" s="16">
        <f>'[1]10'!E17</f>
        <v>0</v>
      </c>
      <c r="F15" s="15">
        <f t="shared" si="6"/>
        <v>300</v>
      </c>
      <c r="G15" s="15">
        <f>'[1]10'!H17</f>
        <v>0</v>
      </c>
      <c r="H15" s="16">
        <f>'[1]10'!I17</f>
        <v>0</v>
      </c>
      <c r="I15" s="16">
        <f>'[1]10'!J17</f>
        <v>0</v>
      </c>
      <c r="J15" s="16">
        <f>'[1]10'!K17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'[1]10'!B18</f>
        <v>270</v>
      </c>
      <c r="C16" s="16">
        <f>'[1]10'!C18</f>
        <v>0</v>
      </c>
      <c r="D16" s="16">
        <f>'[1]10'!D18</f>
        <v>30</v>
      </c>
      <c r="E16" s="16">
        <f>'[1]10'!E18</f>
        <v>0</v>
      </c>
      <c r="F16" s="15">
        <f t="shared" si="6"/>
        <v>300</v>
      </c>
      <c r="G16" s="15">
        <f>'[1]10'!H18</f>
        <v>0</v>
      </c>
      <c r="H16" s="16">
        <f>'[1]10'!I18</f>
        <v>0</v>
      </c>
      <c r="I16" s="16">
        <f>'[1]10'!J18</f>
        <v>0</v>
      </c>
      <c r="J16" s="16">
        <f>'[1]10'!K18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'[1]10'!B19</f>
        <v>270</v>
      </c>
      <c r="C17" s="16">
        <f>'[1]10'!C19</f>
        <v>0</v>
      </c>
      <c r="D17" s="16">
        <f>'[1]10'!D19</f>
        <v>30</v>
      </c>
      <c r="E17" s="16">
        <f>'[1]10'!E19</f>
        <v>0</v>
      </c>
      <c r="F17" s="15">
        <f t="shared" si="6"/>
        <v>300</v>
      </c>
      <c r="G17" s="15">
        <f>'[1]10'!H19</f>
        <v>0</v>
      </c>
      <c r="H17" s="16">
        <f>'[1]10'!I19</f>
        <v>0</v>
      </c>
      <c r="I17" s="16">
        <f>'[1]10'!J19</f>
        <v>0</v>
      </c>
      <c r="J17" s="16">
        <f>'[1]10'!K19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'[1]10'!B20</f>
        <v>270</v>
      </c>
      <c r="C18" s="16">
        <f>'[1]10'!C20</f>
        <v>0</v>
      </c>
      <c r="D18" s="16">
        <f>'[1]10'!D20</f>
        <v>30</v>
      </c>
      <c r="E18" s="16">
        <f>'[1]10'!E20</f>
        <v>0</v>
      </c>
      <c r="F18" s="15">
        <f t="shared" si="6"/>
        <v>300</v>
      </c>
      <c r="G18" s="15">
        <f>'[1]10'!H20</f>
        <v>0</v>
      </c>
      <c r="H18" s="16">
        <f>'[1]10'!I20</f>
        <v>0</v>
      </c>
      <c r="I18" s="16">
        <f>'[1]10'!J20</f>
        <v>0</v>
      </c>
      <c r="J18" s="16">
        <f>'[1]10'!K20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'[1]10'!B21</f>
        <v>270</v>
      </c>
      <c r="C19" s="16">
        <f>'[1]10'!C21</f>
        <v>0</v>
      </c>
      <c r="D19" s="16">
        <f>'[1]10'!D21</f>
        <v>30</v>
      </c>
      <c r="E19" s="16">
        <f>'[1]10'!E21</f>
        <v>0</v>
      </c>
      <c r="F19" s="15">
        <f t="shared" si="6"/>
        <v>300</v>
      </c>
      <c r="G19" s="15">
        <f>'[1]10'!H21</f>
        <v>0</v>
      </c>
      <c r="H19" s="16">
        <f>'[1]10'!I21</f>
        <v>0</v>
      </c>
      <c r="I19" s="16">
        <f>'[1]10'!J21</f>
        <v>0</v>
      </c>
      <c r="J19" s="16">
        <f>'[1]10'!K21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'[1]10'!B22</f>
        <v>270</v>
      </c>
      <c r="C20" s="16">
        <f>'[1]10'!C22</f>
        <v>0</v>
      </c>
      <c r="D20" s="16">
        <f>'[1]10'!D22</f>
        <v>30</v>
      </c>
      <c r="E20" s="16">
        <f>'[1]10'!E22</f>
        <v>0</v>
      </c>
      <c r="F20" s="15">
        <f t="shared" si="6"/>
        <v>300</v>
      </c>
      <c r="G20" s="15">
        <f>'[1]10'!H22</f>
        <v>0</v>
      </c>
      <c r="H20" s="16">
        <f>'[1]10'!I22</f>
        <v>0</v>
      </c>
      <c r="I20" s="16">
        <f>'[1]10'!J22</f>
        <v>0</v>
      </c>
      <c r="J20" s="16">
        <f>'[1]10'!K22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'[1]10'!B23</f>
        <v>270</v>
      </c>
      <c r="C21" s="16">
        <f>'[1]10'!C23</f>
        <v>0</v>
      </c>
      <c r="D21" s="16">
        <f>'[1]10'!D23</f>
        <v>30</v>
      </c>
      <c r="E21" s="16">
        <f>'[1]10'!E23</f>
        <v>0</v>
      </c>
      <c r="F21" s="15">
        <f t="shared" si="6"/>
        <v>300</v>
      </c>
      <c r="G21" s="15">
        <f>'[1]10'!H23</f>
        <v>0</v>
      </c>
      <c r="H21" s="16">
        <f>'[1]10'!I23</f>
        <v>0</v>
      </c>
      <c r="I21" s="16">
        <f>'[1]10'!J23</f>
        <v>0</v>
      </c>
      <c r="J21" s="16">
        <f>'[1]10'!K23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'[1]10'!B24</f>
        <v>270</v>
      </c>
      <c r="C22" s="16">
        <f>'[1]10'!C24</f>
        <v>0</v>
      </c>
      <c r="D22" s="16">
        <f>'[1]10'!D24</f>
        <v>30</v>
      </c>
      <c r="E22" s="16">
        <f>'[1]10'!E24</f>
        <v>0</v>
      </c>
      <c r="F22" s="15">
        <f t="shared" si="6"/>
        <v>300</v>
      </c>
      <c r="G22" s="15">
        <f>'[1]10'!H24</f>
        <v>0</v>
      </c>
      <c r="H22" s="16">
        <f>'[1]10'!I24</f>
        <v>0</v>
      </c>
      <c r="I22" s="16">
        <f>'[1]10'!J24</f>
        <v>0</v>
      </c>
      <c r="J22" s="16">
        <f>'[1]10'!K24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'[1]10'!B25</f>
        <v>270</v>
      </c>
      <c r="C23" s="16">
        <f>'[1]10'!C25</f>
        <v>0</v>
      </c>
      <c r="D23" s="16">
        <f>'[1]10'!D25</f>
        <v>30</v>
      </c>
      <c r="E23" s="16">
        <f>'[1]10'!E25</f>
        <v>0</v>
      </c>
      <c r="F23" s="15">
        <f t="shared" si="6"/>
        <v>300</v>
      </c>
      <c r="G23" s="15">
        <f>'[1]10'!H25</f>
        <v>0</v>
      </c>
      <c r="H23" s="16">
        <f>'[1]10'!I25</f>
        <v>0</v>
      </c>
      <c r="I23" s="16">
        <f>'[1]10'!J25</f>
        <v>0</v>
      </c>
      <c r="J23" s="16">
        <f>'[1]10'!K25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'[1]10'!B26</f>
        <v>270</v>
      </c>
      <c r="C24" s="16">
        <f>'[1]10'!C26</f>
        <v>0</v>
      </c>
      <c r="D24" s="16">
        <f>'[1]10'!D26</f>
        <v>30</v>
      </c>
      <c r="E24" s="16">
        <f>'[1]10'!E26</f>
        <v>0</v>
      </c>
      <c r="F24" s="15">
        <f t="shared" si="6"/>
        <v>300</v>
      </c>
      <c r="G24" s="15">
        <f>'[1]10'!H26</f>
        <v>0</v>
      </c>
      <c r="H24" s="16">
        <f>'[1]10'!I26</f>
        <v>0</v>
      </c>
      <c r="I24" s="16">
        <f>'[1]10'!J26</f>
        <v>0</v>
      </c>
      <c r="J24" s="16">
        <f>'[1]10'!K26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'[1]10'!B27</f>
        <v>270</v>
      </c>
      <c r="C25" s="16">
        <f>'[1]10'!C27</f>
        <v>0</v>
      </c>
      <c r="D25" s="16">
        <f>'[1]10'!D27</f>
        <v>30</v>
      </c>
      <c r="E25" s="16">
        <f>'[1]10'!E27</f>
        <v>0</v>
      </c>
      <c r="F25" s="15">
        <f t="shared" si="6"/>
        <v>300</v>
      </c>
      <c r="G25" s="15">
        <f>'[1]10'!H27</f>
        <v>0</v>
      </c>
      <c r="H25" s="16">
        <f>'[1]10'!I27</f>
        <v>0</v>
      </c>
      <c r="I25" s="16">
        <f>'[1]10'!J27</f>
        <v>0</v>
      </c>
      <c r="J25" s="16">
        <f>'[1]10'!K27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'[1]10'!B28</f>
        <v>270</v>
      </c>
      <c r="C26" s="16">
        <f>'[1]10'!C28</f>
        <v>0</v>
      </c>
      <c r="D26" s="16">
        <f>'[1]10'!D28</f>
        <v>30</v>
      </c>
      <c r="E26" s="16">
        <f>'[1]10'!E28</f>
        <v>0</v>
      </c>
      <c r="F26" s="15">
        <f t="shared" si="6"/>
        <v>300</v>
      </c>
      <c r="G26" s="15">
        <f>'[1]10'!H28</f>
        <v>0</v>
      </c>
      <c r="H26" s="16">
        <f>'[1]10'!I28</f>
        <v>0</v>
      </c>
      <c r="I26" s="16">
        <f>'[1]10'!J28</f>
        <v>0</v>
      </c>
      <c r="J26" s="16">
        <f>'[1]10'!K28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'[1]10'!B29</f>
        <v>270</v>
      </c>
      <c r="C27" s="16">
        <f>'[1]10'!C29</f>
        <v>0</v>
      </c>
      <c r="D27" s="16">
        <f>'[1]10'!D29</f>
        <v>30</v>
      </c>
      <c r="E27" s="16">
        <f>'[1]10'!E29</f>
        <v>0</v>
      </c>
      <c r="F27" s="15">
        <f t="shared" si="6"/>
        <v>300</v>
      </c>
      <c r="G27" s="15">
        <f>'[1]10'!H29</f>
        <v>0</v>
      </c>
      <c r="H27" s="16">
        <f>'[1]10'!I29</f>
        <v>0</v>
      </c>
      <c r="I27" s="16">
        <f>'[1]10'!J29</f>
        <v>0</v>
      </c>
      <c r="J27" s="16">
        <f>'[1]10'!K29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'[1]10'!B30</f>
        <v>270</v>
      </c>
      <c r="C28" s="16">
        <f>'[1]10'!C30</f>
        <v>0</v>
      </c>
      <c r="D28" s="16">
        <f>'[1]10'!D30</f>
        <v>30</v>
      </c>
      <c r="E28" s="16">
        <f>'[1]10'!E30</f>
        <v>0</v>
      </c>
      <c r="F28" s="15">
        <f t="shared" si="6"/>
        <v>300</v>
      </c>
      <c r="G28" s="15">
        <f>'[1]10'!H30</f>
        <v>0</v>
      </c>
      <c r="H28" s="16">
        <f>'[1]10'!I30</f>
        <v>0</v>
      </c>
      <c r="I28" s="16">
        <f>'[1]10'!J30</f>
        <v>0</v>
      </c>
      <c r="J28" s="16">
        <f>'[1]10'!K30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'[1]10'!B31</f>
        <v>270</v>
      </c>
      <c r="C29" s="16">
        <f>'[1]10'!C31</f>
        <v>0</v>
      </c>
      <c r="D29" s="16">
        <f>'[1]10'!D31</f>
        <v>30</v>
      </c>
      <c r="E29" s="16">
        <f>'[1]10'!E31</f>
        <v>0</v>
      </c>
      <c r="F29" s="15">
        <f t="shared" si="6"/>
        <v>300</v>
      </c>
      <c r="G29" s="15">
        <f>'[1]10'!H31</f>
        <v>0</v>
      </c>
      <c r="H29" s="16">
        <f>'[1]10'!I31</f>
        <v>0</v>
      </c>
      <c r="I29" s="16">
        <f>'[1]10'!J31</f>
        <v>0</v>
      </c>
      <c r="J29" s="16">
        <f>'[1]10'!K31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'[1]10'!B32</f>
        <v>270</v>
      </c>
      <c r="C30" s="16">
        <f>'[1]10'!C32</f>
        <v>0</v>
      </c>
      <c r="D30" s="16">
        <f>'[1]10'!D32</f>
        <v>30</v>
      </c>
      <c r="E30" s="16">
        <f>'[1]10'!E32</f>
        <v>0</v>
      </c>
      <c r="F30" s="15">
        <f t="shared" si="6"/>
        <v>300</v>
      </c>
      <c r="G30" s="15">
        <f>'[1]10'!H32</f>
        <v>0</v>
      </c>
      <c r="H30" s="16">
        <f>'[1]10'!I32</f>
        <v>0</v>
      </c>
      <c r="I30" s="16">
        <f>'[1]10'!J32</f>
        <v>0</v>
      </c>
      <c r="J30" s="16">
        <f>'[1]10'!K32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'[1]10'!B33</f>
        <v>270</v>
      </c>
      <c r="C31" s="16">
        <f>'[1]10'!C33</f>
        <v>0</v>
      </c>
      <c r="D31" s="16">
        <f>'[1]10'!D33</f>
        <v>30</v>
      </c>
      <c r="E31" s="16">
        <f>'[1]10'!E33</f>
        <v>0</v>
      </c>
      <c r="F31" s="15">
        <f t="shared" si="6"/>
        <v>300</v>
      </c>
      <c r="G31" s="15">
        <f>'[1]10'!H33</f>
        <v>0</v>
      </c>
      <c r="H31" s="16">
        <f>'[1]10'!I33</f>
        <v>0</v>
      </c>
      <c r="I31" s="16">
        <f>'[1]10'!J33</f>
        <v>0</v>
      </c>
      <c r="J31" s="16">
        <f>'[1]10'!K33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'[1]10'!B34</f>
        <v>270</v>
      </c>
      <c r="C32" s="16">
        <f>'[1]10'!C34</f>
        <v>0</v>
      </c>
      <c r="D32" s="16">
        <f>'[1]10'!D34</f>
        <v>30</v>
      </c>
      <c r="E32" s="16">
        <f>'[1]10'!E34</f>
        <v>0</v>
      </c>
      <c r="F32" s="15">
        <f t="shared" si="6"/>
        <v>300</v>
      </c>
      <c r="G32" s="15">
        <f>'[1]10'!H34</f>
        <v>0</v>
      </c>
      <c r="H32" s="16">
        <f>'[1]10'!I34</f>
        <v>0</v>
      </c>
      <c r="I32" s="16">
        <f>'[1]10'!J34</f>
        <v>0</v>
      </c>
      <c r="J32" s="16">
        <f>'[1]10'!K34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'[1]10'!B35</f>
        <v>270</v>
      </c>
      <c r="C33" s="16">
        <f>'[1]10'!C35</f>
        <v>0</v>
      </c>
      <c r="D33" s="16">
        <f>'[1]10'!D35</f>
        <v>30</v>
      </c>
      <c r="E33" s="16">
        <f>'[1]10'!E35</f>
        <v>0</v>
      </c>
      <c r="F33" s="15">
        <f t="shared" si="6"/>
        <v>300</v>
      </c>
      <c r="G33" s="15">
        <f>'[1]10'!H35</f>
        <v>0</v>
      </c>
      <c r="H33" s="16">
        <f>'[1]10'!I35</f>
        <v>0</v>
      </c>
      <c r="I33" s="16">
        <f>'[1]10'!J35</f>
        <v>0</v>
      </c>
      <c r="J33" s="16">
        <f>'[1]10'!K35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'[1]10'!B36</f>
        <v>270</v>
      </c>
      <c r="C34" s="16">
        <f>'[1]10'!C36</f>
        <v>0</v>
      </c>
      <c r="D34" s="16">
        <f>'[1]10'!D36</f>
        <v>30</v>
      </c>
      <c r="E34" s="16">
        <f>'[1]10'!E36</f>
        <v>0</v>
      </c>
      <c r="F34" s="15">
        <f t="shared" si="6"/>
        <v>300</v>
      </c>
      <c r="G34" s="15">
        <f>'[1]10'!H36</f>
        <v>0</v>
      </c>
      <c r="H34" s="16">
        <f>'[1]10'!I36</f>
        <v>0</v>
      </c>
      <c r="I34" s="16">
        <f>'[1]10'!J36</f>
        <v>0</v>
      </c>
      <c r="J34" s="16">
        <f>'[1]10'!K36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'[1]10'!B37</f>
        <v>270</v>
      </c>
      <c r="C35" s="16">
        <f>'[1]10'!C37</f>
        <v>0</v>
      </c>
      <c r="D35" s="16">
        <f>'[1]10'!D37</f>
        <v>30</v>
      </c>
      <c r="E35" s="16">
        <f>'[1]10'!E37</f>
        <v>0</v>
      </c>
      <c r="F35" s="15">
        <f t="shared" si="6"/>
        <v>300</v>
      </c>
      <c r="G35" s="15">
        <f>'[1]10'!H37</f>
        <v>0</v>
      </c>
      <c r="H35" s="16">
        <f>'[1]10'!I37</f>
        <v>0</v>
      </c>
      <c r="I35" s="16">
        <f>'[1]10'!J37</f>
        <v>0</v>
      </c>
      <c r="J35" s="16">
        <f>'[1]10'!K37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'[1]10'!B38</f>
        <v>270</v>
      </c>
      <c r="C36" s="16">
        <f>'[1]10'!C38</f>
        <v>0</v>
      </c>
      <c r="D36" s="16">
        <f>'[1]10'!D38</f>
        <v>30</v>
      </c>
      <c r="E36" s="16">
        <f>'[1]10'!E38</f>
        <v>0</v>
      </c>
      <c r="F36" s="15">
        <f t="shared" si="6"/>
        <v>300</v>
      </c>
      <c r="G36" s="15">
        <f>'[1]10'!H38</f>
        <v>0</v>
      </c>
      <c r="H36" s="16">
        <f>'[1]10'!I38</f>
        <v>0</v>
      </c>
      <c r="I36" s="16">
        <f>'[1]10'!J38</f>
        <v>0</v>
      </c>
      <c r="J36" s="16">
        <f>'[1]10'!K38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'[1]10'!B39</f>
        <v>270</v>
      </c>
      <c r="C37" s="16">
        <f>'[1]10'!C39</f>
        <v>0</v>
      </c>
      <c r="D37" s="16">
        <f>'[1]10'!D39</f>
        <v>30</v>
      </c>
      <c r="E37" s="16">
        <f>'[1]10'!E39</f>
        <v>0</v>
      </c>
      <c r="F37" s="15">
        <f t="shared" si="6"/>
        <v>300</v>
      </c>
      <c r="G37" s="15">
        <f>'[1]10'!H39</f>
        <v>0</v>
      </c>
      <c r="H37" s="16">
        <f>'[1]10'!I39</f>
        <v>0</v>
      </c>
      <c r="I37" s="16">
        <f>'[1]10'!J39</f>
        <v>0</v>
      </c>
      <c r="J37" s="16">
        <f>'[1]10'!K39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'[1]10'!B40</f>
        <v>270</v>
      </c>
      <c r="C38" s="16">
        <f>'[1]10'!C40</f>
        <v>0</v>
      </c>
      <c r="D38" s="16">
        <f>'[1]10'!D40</f>
        <v>30</v>
      </c>
      <c r="E38" s="16">
        <f>'[1]10'!E40</f>
        <v>0</v>
      </c>
      <c r="F38" s="15">
        <f t="shared" si="6"/>
        <v>300</v>
      </c>
      <c r="G38" s="15">
        <f>'[1]10'!H40</f>
        <v>0</v>
      </c>
      <c r="H38" s="16">
        <f>'[1]10'!I40</f>
        <v>0</v>
      </c>
      <c r="I38" s="16">
        <f>'[1]10'!J40</f>
        <v>0</v>
      </c>
      <c r="J38" s="16">
        <f>'[1]10'!K40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'[1]10'!B41</f>
        <v>270</v>
      </c>
      <c r="C39" s="16">
        <f>'[1]10'!C41</f>
        <v>0</v>
      </c>
      <c r="D39" s="16">
        <f>'[1]10'!D41</f>
        <v>30</v>
      </c>
      <c r="E39" s="16">
        <f>'[1]10'!E41</f>
        <v>0</v>
      </c>
      <c r="F39" s="15">
        <f t="shared" si="6"/>
        <v>300</v>
      </c>
      <c r="G39" s="15">
        <f>'[1]10'!H41</f>
        <v>0</v>
      </c>
      <c r="H39" s="16">
        <f>'[1]10'!I41</f>
        <v>0</v>
      </c>
      <c r="I39" s="16">
        <f>'[1]10'!J41</f>
        <v>0</v>
      </c>
      <c r="J39" s="16">
        <f>'[1]10'!K41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'[1]10'!B42</f>
        <v>270</v>
      </c>
      <c r="C40" s="16">
        <f>'[1]10'!C42</f>
        <v>0</v>
      </c>
      <c r="D40" s="16">
        <f>'[1]10'!D42</f>
        <v>30</v>
      </c>
      <c r="E40" s="16">
        <f>'[1]10'!E42</f>
        <v>0</v>
      </c>
      <c r="F40" s="15">
        <f t="shared" si="6"/>
        <v>300</v>
      </c>
      <c r="G40" s="15">
        <f>'[1]10'!H42</f>
        <v>0</v>
      </c>
      <c r="H40" s="16">
        <f>'[1]10'!I42</f>
        <v>0</v>
      </c>
      <c r="I40" s="16">
        <f>'[1]10'!J42</f>
        <v>0</v>
      </c>
      <c r="J40" s="16">
        <f>'[1]10'!K42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'[1]10'!B43</f>
        <v>270</v>
      </c>
      <c r="C41" s="16">
        <f>'[1]10'!C43</f>
        <v>0</v>
      </c>
      <c r="D41" s="16">
        <f>'[1]10'!D43</f>
        <v>30</v>
      </c>
      <c r="E41" s="16">
        <f>'[1]10'!E43</f>
        <v>0</v>
      </c>
      <c r="F41" s="15">
        <f t="shared" si="6"/>
        <v>300</v>
      </c>
      <c r="G41" s="15">
        <f>'[1]10'!H43</f>
        <v>0</v>
      </c>
      <c r="H41" s="16">
        <f>'[1]10'!I43</f>
        <v>0</v>
      </c>
      <c r="I41" s="16">
        <f>'[1]10'!J43</f>
        <v>0</v>
      </c>
      <c r="J41" s="16">
        <f>'[1]10'!K43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'[1]10'!B44</f>
        <v>270</v>
      </c>
      <c r="C42" s="16">
        <f>'[1]10'!C44</f>
        <v>0</v>
      </c>
      <c r="D42" s="16">
        <f>'[1]10'!D44</f>
        <v>30</v>
      </c>
      <c r="E42" s="16">
        <f>'[1]10'!E44</f>
        <v>0</v>
      </c>
      <c r="F42" s="15">
        <f t="shared" si="6"/>
        <v>300</v>
      </c>
      <c r="G42" s="15">
        <f>'[1]10'!H44</f>
        <v>0</v>
      </c>
      <c r="H42" s="16">
        <f>'[1]10'!I44</f>
        <v>0</v>
      </c>
      <c r="I42" s="16">
        <f>'[1]10'!J44</f>
        <v>0</v>
      </c>
      <c r="J42" s="16">
        <f>'[1]10'!K44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'[1]10'!B45</f>
        <v>270</v>
      </c>
      <c r="C43" s="16">
        <f>'[1]10'!C45</f>
        <v>0</v>
      </c>
      <c r="D43" s="16">
        <f>'[1]10'!D45</f>
        <v>30</v>
      </c>
      <c r="E43" s="16">
        <f>'[1]10'!E45</f>
        <v>0</v>
      </c>
      <c r="F43" s="15">
        <f t="shared" si="6"/>
        <v>300</v>
      </c>
      <c r="G43" s="15">
        <f>'[1]10'!H45</f>
        <v>0</v>
      </c>
      <c r="H43" s="16">
        <f>'[1]10'!I45</f>
        <v>0</v>
      </c>
      <c r="I43" s="16">
        <f>'[1]10'!J45</f>
        <v>0</v>
      </c>
      <c r="J43" s="16">
        <f>'[1]10'!K45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'[1]10'!B46</f>
        <v>270</v>
      </c>
      <c r="C44" s="16">
        <f>'[1]10'!C46</f>
        <v>0</v>
      </c>
      <c r="D44" s="16">
        <f>'[1]10'!D46</f>
        <v>30</v>
      </c>
      <c r="E44" s="16">
        <f>'[1]10'!E46</f>
        <v>0</v>
      </c>
      <c r="F44" s="15">
        <f t="shared" si="6"/>
        <v>300</v>
      </c>
      <c r="G44" s="15">
        <f>'[1]10'!H46</f>
        <v>0</v>
      </c>
      <c r="H44" s="16">
        <f>'[1]10'!I46</f>
        <v>0</v>
      </c>
      <c r="I44" s="16">
        <f>'[1]10'!J46</f>
        <v>0</v>
      </c>
      <c r="J44" s="16">
        <f>'[1]10'!K46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'[1]10'!B47</f>
        <v>270</v>
      </c>
      <c r="C45" s="16">
        <f>'[1]10'!C47</f>
        <v>0</v>
      </c>
      <c r="D45" s="16">
        <f>'[1]10'!D47</f>
        <v>30</v>
      </c>
      <c r="E45" s="16">
        <f>'[1]10'!E47</f>
        <v>0</v>
      </c>
      <c r="F45" s="15">
        <f t="shared" si="6"/>
        <v>300</v>
      </c>
      <c r="G45" s="15">
        <f>'[1]10'!H47</f>
        <v>0</v>
      </c>
      <c r="H45" s="16">
        <f>'[1]10'!I47</f>
        <v>0</v>
      </c>
      <c r="I45" s="16">
        <f>'[1]10'!J47</f>
        <v>0</v>
      </c>
      <c r="J45" s="16">
        <f>'[1]10'!K47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'[1]10'!B48</f>
        <v>270</v>
      </c>
      <c r="C46" s="16">
        <f>'[1]10'!C48</f>
        <v>0</v>
      </c>
      <c r="D46" s="16">
        <f>'[1]10'!D48</f>
        <v>30</v>
      </c>
      <c r="E46" s="16">
        <f>'[1]10'!E48</f>
        <v>0</v>
      </c>
      <c r="F46" s="15">
        <f t="shared" si="6"/>
        <v>300</v>
      </c>
      <c r="G46" s="15">
        <f>'[1]10'!H48</f>
        <v>0</v>
      </c>
      <c r="H46" s="16">
        <f>'[1]10'!I48</f>
        <v>0</v>
      </c>
      <c r="I46" s="16">
        <f>'[1]10'!J48</f>
        <v>0</v>
      </c>
      <c r="J46" s="16">
        <f>'[1]10'!K48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'[1]10'!B49</f>
        <v>270</v>
      </c>
      <c r="C47" s="16">
        <f>'[1]10'!C49</f>
        <v>0</v>
      </c>
      <c r="D47" s="16">
        <f>'[1]10'!D49</f>
        <v>30</v>
      </c>
      <c r="E47" s="16">
        <f>'[1]10'!E49</f>
        <v>0</v>
      </c>
      <c r="F47" s="15">
        <f t="shared" si="6"/>
        <v>300</v>
      </c>
      <c r="G47" s="15">
        <f>'[1]10'!H49</f>
        <v>0</v>
      </c>
      <c r="H47" s="16">
        <f>'[1]10'!I49</f>
        <v>0</v>
      </c>
      <c r="I47" s="16">
        <f>'[1]10'!J49</f>
        <v>0</v>
      </c>
      <c r="J47" s="16">
        <f>'[1]10'!K49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'[1]10'!B50</f>
        <v>270</v>
      </c>
      <c r="C48" s="16">
        <f>'[1]10'!C50</f>
        <v>0</v>
      </c>
      <c r="D48" s="16">
        <f>'[1]10'!D50</f>
        <v>30</v>
      </c>
      <c r="E48" s="16">
        <f>'[1]10'!E50</f>
        <v>0</v>
      </c>
      <c r="F48" s="15">
        <f t="shared" si="6"/>
        <v>300</v>
      </c>
      <c r="G48" s="15">
        <f>'[1]10'!H50</f>
        <v>0</v>
      </c>
      <c r="H48" s="16">
        <f>'[1]10'!I50</f>
        <v>0</v>
      </c>
      <c r="I48" s="16">
        <f>'[1]10'!J50</f>
        <v>0</v>
      </c>
      <c r="J48" s="16">
        <f>'[1]10'!K50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'[1]10'!B51</f>
        <v>270</v>
      </c>
      <c r="C49" s="16">
        <f>'[1]10'!C51</f>
        <v>0</v>
      </c>
      <c r="D49" s="16">
        <f>'[1]10'!D51</f>
        <v>30</v>
      </c>
      <c r="E49" s="16">
        <f>'[1]10'!E51</f>
        <v>0</v>
      </c>
      <c r="F49" s="15">
        <f t="shared" si="6"/>
        <v>300</v>
      </c>
      <c r="G49" s="15">
        <f>'[1]10'!H51</f>
        <v>0</v>
      </c>
      <c r="H49" s="16">
        <f>'[1]10'!I51</f>
        <v>0</v>
      </c>
      <c r="I49" s="16">
        <f>'[1]10'!J51</f>
        <v>0</v>
      </c>
      <c r="J49" s="16">
        <f>'[1]10'!K51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'[1]10'!B52</f>
        <v>270</v>
      </c>
      <c r="C50" s="16">
        <f>'[1]10'!C52</f>
        <v>0</v>
      </c>
      <c r="D50" s="16">
        <f>'[1]10'!D52</f>
        <v>30</v>
      </c>
      <c r="E50" s="16">
        <f>'[1]10'!E52</f>
        <v>0</v>
      </c>
      <c r="F50" s="15">
        <f t="shared" si="6"/>
        <v>300</v>
      </c>
      <c r="G50" s="15">
        <f>'[1]10'!H52</f>
        <v>0</v>
      </c>
      <c r="H50" s="16">
        <f>'[1]10'!I52</f>
        <v>0</v>
      </c>
      <c r="I50" s="16">
        <f>'[1]10'!J52</f>
        <v>0</v>
      </c>
      <c r="J50" s="16">
        <f>'[1]10'!K52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'[1]10'!B53</f>
        <v>270</v>
      </c>
      <c r="C51" s="16">
        <f>'[1]10'!C53</f>
        <v>0</v>
      </c>
      <c r="D51" s="16">
        <f>'[1]10'!D53</f>
        <v>30</v>
      </c>
      <c r="E51" s="16">
        <f>'[1]10'!E53</f>
        <v>0</v>
      </c>
      <c r="F51" s="15">
        <f t="shared" si="6"/>
        <v>300</v>
      </c>
      <c r="G51" s="15">
        <f>'[1]10'!H53</f>
        <v>0</v>
      </c>
      <c r="H51" s="16">
        <f>'[1]10'!I53</f>
        <v>0</v>
      </c>
      <c r="I51" s="16">
        <f>'[1]10'!J53</f>
        <v>0</v>
      </c>
      <c r="J51" s="16">
        <f>'[1]10'!K53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'[1]10'!B54</f>
        <v>270</v>
      </c>
      <c r="C52" s="16">
        <f>'[1]10'!C54</f>
        <v>0</v>
      </c>
      <c r="D52" s="16">
        <f>'[1]10'!D54</f>
        <v>30</v>
      </c>
      <c r="E52" s="16">
        <f>'[1]10'!E54</f>
        <v>0</v>
      </c>
      <c r="F52" s="15">
        <f t="shared" si="6"/>
        <v>300</v>
      </c>
      <c r="G52" s="15">
        <f>'[1]10'!H54</f>
        <v>0</v>
      </c>
      <c r="H52" s="16">
        <f>'[1]10'!I54</f>
        <v>0</v>
      </c>
      <c r="I52" s="16">
        <f>'[1]10'!J54</f>
        <v>0</v>
      </c>
      <c r="J52" s="16">
        <f>'[1]10'!K54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'[1]10'!B55</f>
        <v>270</v>
      </c>
      <c r="C53" s="16">
        <f>'[1]10'!C55</f>
        <v>0</v>
      </c>
      <c r="D53" s="16">
        <f>'[1]10'!D55</f>
        <v>30</v>
      </c>
      <c r="E53" s="16">
        <f>'[1]10'!E55</f>
        <v>0</v>
      </c>
      <c r="F53" s="15">
        <f t="shared" si="6"/>
        <v>300</v>
      </c>
      <c r="G53" s="15">
        <f>'[1]10'!H55</f>
        <v>0</v>
      </c>
      <c r="H53" s="16">
        <f>'[1]10'!I55</f>
        <v>0</v>
      </c>
      <c r="I53" s="16">
        <f>'[1]10'!J55</f>
        <v>0</v>
      </c>
      <c r="J53" s="16">
        <f>'[1]10'!K55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'[1]10'!B56</f>
        <v>270</v>
      </c>
      <c r="C54" s="16">
        <f>'[1]10'!C56</f>
        <v>0</v>
      </c>
      <c r="D54" s="16">
        <f>'[1]10'!D56</f>
        <v>30</v>
      </c>
      <c r="E54" s="16">
        <f>'[1]10'!E56</f>
        <v>0</v>
      </c>
      <c r="F54" s="15">
        <f t="shared" si="6"/>
        <v>300</v>
      </c>
      <c r="G54" s="15">
        <f>'[1]10'!H56</f>
        <v>0</v>
      </c>
      <c r="H54" s="16">
        <f>'[1]10'!I56</f>
        <v>0</v>
      </c>
      <c r="I54" s="16">
        <f>'[1]10'!J56</f>
        <v>0</v>
      </c>
      <c r="J54" s="16">
        <f>'[1]10'!K56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'[1]10'!B57</f>
        <v>270</v>
      </c>
      <c r="C55" s="16">
        <f>'[1]10'!C57</f>
        <v>0</v>
      </c>
      <c r="D55" s="16">
        <f>'[1]10'!D57</f>
        <v>30</v>
      </c>
      <c r="E55" s="16">
        <f>'[1]10'!E57</f>
        <v>0</v>
      </c>
      <c r="F55" s="15">
        <f t="shared" si="6"/>
        <v>300</v>
      </c>
      <c r="G55" s="15">
        <f>'[1]10'!H57</f>
        <v>0</v>
      </c>
      <c r="H55" s="16">
        <f>'[1]10'!I57</f>
        <v>0</v>
      </c>
      <c r="I55" s="16">
        <f>'[1]10'!J57</f>
        <v>0</v>
      </c>
      <c r="J55" s="16">
        <f>'[1]10'!K57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'[1]10'!B58</f>
        <v>270</v>
      </c>
      <c r="C56" s="16">
        <f>'[1]10'!C58</f>
        <v>0</v>
      </c>
      <c r="D56" s="16">
        <f>'[1]10'!D58</f>
        <v>30</v>
      </c>
      <c r="E56" s="16">
        <f>'[1]10'!E58</f>
        <v>0</v>
      </c>
      <c r="F56" s="15">
        <f t="shared" si="6"/>
        <v>300</v>
      </c>
      <c r="G56" s="15">
        <f>'[1]10'!H58</f>
        <v>0</v>
      </c>
      <c r="H56" s="16">
        <f>'[1]10'!I58</f>
        <v>0</v>
      </c>
      <c r="I56" s="16">
        <f>'[1]10'!J58</f>
        <v>0</v>
      </c>
      <c r="J56" s="16">
        <f>'[1]10'!K58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'[1]10'!B59</f>
        <v>270</v>
      </c>
      <c r="C57" s="16">
        <f>'[1]10'!C59</f>
        <v>0</v>
      </c>
      <c r="D57" s="16">
        <f>'[1]10'!D59</f>
        <v>30</v>
      </c>
      <c r="E57" s="16">
        <f>'[1]10'!E59</f>
        <v>0</v>
      </c>
      <c r="F57" s="15">
        <f t="shared" si="6"/>
        <v>300</v>
      </c>
      <c r="G57" s="15">
        <f>'[1]10'!H59</f>
        <v>0</v>
      </c>
      <c r="H57" s="16">
        <f>'[1]10'!I59</f>
        <v>0</v>
      </c>
      <c r="I57" s="16">
        <f>'[1]10'!J59</f>
        <v>0</v>
      </c>
      <c r="J57" s="16">
        <f>'[1]10'!K59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'[1]10'!B60</f>
        <v>270</v>
      </c>
      <c r="C58" s="16">
        <f>'[1]10'!C60</f>
        <v>0</v>
      </c>
      <c r="D58" s="16">
        <f>'[1]10'!D60</f>
        <v>30</v>
      </c>
      <c r="E58" s="16">
        <f>'[1]10'!E60</f>
        <v>0</v>
      </c>
      <c r="F58" s="15">
        <f t="shared" si="6"/>
        <v>300</v>
      </c>
      <c r="G58" s="15">
        <f>'[1]10'!H60</f>
        <v>0</v>
      </c>
      <c r="H58" s="16">
        <f>'[1]10'!I60</f>
        <v>0</v>
      </c>
      <c r="I58" s="16">
        <f>'[1]10'!J60</f>
        <v>0</v>
      </c>
      <c r="J58" s="16">
        <f>'[1]10'!K60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'[1]10'!B61</f>
        <v>270</v>
      </c>
      <c r="C59" s="16">
        <f>'[1]10'!C61</f>
        <v>0</v>
      </c>
      <c r="D59" s="16">
        <f>'[1]10'!D61</f>
        <v>30</v>
      </c>
      <c r="E59" s="16">
        <f>'[1]10'!E61</f>
        <v>0</v>
      </c>
      <c r="F59" s="15">
        <f t="shared" si="6"/>
        <v>300</v>
      </c>
      <c r="G59" s="15">
        <f>'[1]10'!H61</f>
        <v>0</v>
      </c>
      <c r="H59" s="16">
        <f>'[1]10'!I61</f>
        <v>0</v>
      </c>
      <c r="I59" s="16">
        <f>'[1]10'!J61</f>
        <v>0</v>
      </c>
      <c r="J59" s="16">
        <f>'[1]10'!K61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'[1]10'!B62</f>
        <v>270</v>
      </c>
      <c r="C60" s="16">
        <f>'[1]10'!C62</f>
        <v>0</v>
      </c>
      <c r="D60" s="16">
        <f>'[1]10'!D62</f>
        <v>30</v>
      </c>
      <c r="E60" s="16">
        <f>'[1]10'!E62</f>
        <v>0</v>
      </c>
      <c r="F60" s="15">
        <f t="shared" si="6"/>
        <v>300</v>
      </c>
      <c r="G60" s="15">
        <f>'[1]10'!H62</f>
        <v>0</v>
      </c>
      <c r="H60" s="16">
        <f>'[1]10'!I62</f>
        <v>0</v>
      </c>
      <c r="I60" s="16">
        <f>'[1]10'!J62</f>
        <v>0</v>
      </c>
      <c r="J60" s="16">
        <f>'[1]10'!K62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'[1]10'!B63</f>
        <v>270</v>
      </c>
      <c r="C61" s="16">
        <f>'[1]10'!C63</f>
        <v>0</v>
      </c>
      <c r="D61" s="16">
        <f>'[1]10'!D63</f>
        <v>30</v>
      </c>
      <c r="E61" s="16">
        <f>'[1]10'!E63</f>
        <v>0</v>
      </c>
      <c r="F61" s="15">
        <f t="shared" si="6"/>
        <v>300</v>
      </c>
      <c r="G61" s="15">
        <f>'[1]10'!H63</f>
        <v>0</v>
      </c>
      <c r="H61" s="16">
        <f>'[1]10'!I63</f>
        <v>0</v>
      </c>
      <c r="I61" s="16">
        <f>'[1]10'!J63</f>
        <v>0</v>
      </c>
      <c r="J61" s="16">
        <f>'[1]10'!K63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'[1]10'!B64</f>
        <v>270</v>
      </c>
      <c r="C62" s="16">
        <f>'[1]10'!C64</f>
        <v>0</v>
      </c>
      <c r="D62" s="16">
        <f>'[1]10'!D64</f>
        <v>30</v>
      </c>
      <c r="E62" s="16">
        <f>'[1]10'!E64</f>
        <v>0</v>
      </c>
      <c r="F62" s="15">
        <f t="shared" si="6"/>
        <v>300</v>
      </c>
      <c r="G62" s="15">
        <f>'[1]10'!H64</f>
        <v>0</v>
      </c>
      <c r="H62" s="16">
        <f>'[1]10'!I64</f>
        <v>0</v>
      </c>
      <c r="I62" s="16">
        <f>'[1]10'!J64</f>
        <v>0</v>
      </c>
      <c r="J62" s="16">
        <f>'[1]10'!K64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'[1]10'!B65</f>
        <v>270</v>
      </c>
      <c r="C63" s="16">
        <f>'[1]10'!C65</f>
        <v>0</v>
      </c>
      <c r="D63" s="16">
        <f>'[1]10'!D65</f>
        <v>30</v>
      </c>
      <c r="E63" s="16">
        <f>'[1]10'!E65</f>
        <v>0</v>
      </c>
      <c r="F63" s="15">
        <f t="shared" si="6"/>
        <v>300</v>
      </c>
      <c r="G63" s="15">
        <f>'[1]10'!H65</f>
        <v>0</v>
      </c>
      <c r="H63" s="16">
        <f>'[1]10'!I65</f>
        <v>0</v>
      </c>
      <c r="I63" s="16">
        <f>'[1]10'!J65</f>
        <v>0</v>
      </c>
      <c r="J63" s="16">
        <f>'[1]10'!K65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'[1]10'!B66</f>
        <v>270</v>
      </c>
      <c r="C64" s="16">
        <f>'[1]10'!C66</f>
        <v>0</v>
      </c>
      <c r="D64" s="16">
        <f>'[1]10'!D66</f>
        <v>30</v>
      </c>
      <c r="E64" s="16">
        <f>'[1]10'!E66</f>
        <v>0</v>
      </c>
      <c r="F64" s="15">
        <f t="shared" si="6"/>
        <v>300</v>
      </c>
      <c r="G64" s="15">
        <f>'[1]10'!H66</f>
        <v>0</v>
      </c>
      <c r="H64" s="16">
        <f>'[1]10'!I66</f>
        <v>0</v>
      </c>
      <c r="I64" s="16">
        <f>'[1]10'!J66</f>
        <v>0</v>
      </c>
      <c r="J64" s="16">
        <f>'[1]10'!K66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'[1]10'!B67</f>
        <v>270</v>
      </c>
      <c r="C65" s="16">
        <f>'[1]10'!C67</f>
        <v>0</v>
      </c>
      <c r="D65" s="16">
        <f>'[1]10'!D67</f>
        <v>30</v>
      </c>
      <c r="E65" s="16">
        <f>'[1]10'!E67</f>
        <v>0</v>
      </c>
      <c r="F65" s="15">
        <f t="shared" si="6"/>
        <v>300</v>
      </c>
      <c r="G65" s="15">
        <f>'[1]10'!H67</f>
        <v>0</v>
      </c>
      <c r="H65" s="16">
        <f>'[1]10'!I67</f>
        <v>0</v>
      </c>
      <c r="I65" s="16">
        <f>'[1]10'!J67</f>
        <v>0</v>
      </c>
      <c r="J65" s="16">
        <f>'[1]10'!K67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'[1]10'!B68</f>
        <v>270</v>
      </c>
      <c r="C66" s="16">
        <f>'[1]10'!C68</f>
        <v>0</v>
      </c>
      <c r="D66" s="16">
        <f>'[1]10'!D68</f>
        <v>30</v>
      </c>
      <c r="E66" s="16">
        <f>'[1]10'!E68</f>
        <v>0</v>
      </c>
      <c r="F66" s="15">
        <f t="shared" si="6"/>
        <v>300</v>
      </c>
      <c r="G66" s="15">
        <f>'[1]10'!H68</f>
        <v>0</v>
      </c>
      <c r="H66" s="16">
        <f>'[1]10'!I68</f>
        <v>0</v>
      </c>
      <c r="I66" s="16">
        <f>'[1]10'!J68</f>
        <v>0</v>
      </c>
      <c r="J66" s="16">
        <f>'[1]10'!K68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'[1]10'!B69</f>
        <v>270</v>
      </c>
      <c r="C67" s="16">
        <f>'[1]10'!C69</f>
        <v>0</v>
      </c>
      <c r="D67" s="16">
        <f>'[1]10'!D69</f>
        <v>30</v>
      </c>
      <c r="E67" s="16">
        <f>'[1]10'!E69</f>
        <v>0</v>
      </c>
      <c r="F67" s="15">
        <f t="shared" si="6"/>
        <v>300</v>
      </c>
      <c r="G67" s="15">
        <f>'[1]10'!H69</f>
        <v>0</v>
      </c>
      <c r="H67" s="16">
        <f>'[1]10'!I69</f>
        <v>0</v>
      </c>
      <c r="I67" s="16">
        <f>'[1]10'!J69</f>
        <v>0</v>
      </c>
      <c r="J67" s="16">
        <f>'[1]10'!K69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'[1]10'!B70</f>
        <v>270</v>
      </c>
      <c r="C68" s="16">
        <f>'[1]10'!C70</f>
        <v>0</v>
      </c>
      <c r="D68" s="16">
        <f>'[1]10'!D70</f>
        <v>30</v>
      </c>
      <c r="E68" s="16">
        <f>'[1]10'!E70</f>
        <v>0</v>
      </c>
      <c r="F68" s="15">
        <f t="shared" si="6"/>
        <v>300</v>
      </c>
      <c r="G68" s="15">
        <f>'[1]10'!H70</f>
        <v>0</v>
      </c>
      <c r="H68" s="16">
        <f>'[1]10'!I70</f>
        <v>0</v>
      </c>
      <c r="I68" s="16">
        <f>'[1]10'!J70</f>
        <v>0</v>
      </c>
      <c r="J68" s="16">
        <f>'[1]10'!K70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'[1]10'!B71</f>
        <v>270</v>
      </c>
      <c r="C69" s="16">
        <f>'[1]10'!C71</f>
        <v>0</v>
      </c>
      <c r="D69" s="16">
        <f>'[1]10'!D71</f>
        <v>30</v>
      </c>
      <c r="E69" s="16">
        <f>'[1]10'!E71</f>
        <v>0</v>
      </c>
      <c r="F69" s="15">
        <f t="shared" ref="F69:F98" si="17">SUM(B69:E69)</f>
        <v>300</v>
      </c>
      <c r="G69" s="15">
        <f>'[1]10'!H71</f>
        <v>0</v>
      </c>
      <c r="H69" s="16">
        <f>'[1]10'!I71</f>
        <v>0</v>
      </c>
      <c r="I69" s="16">
        <f>'[1]10'!J71</f>
        <v>0</v>
      </c>
      <c r="J69" s="16">
        <f>'[1]10'!K71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'[1]10'!B72</f>
        <v>270</v>
      </c>
      <c r="C70" s="16">
        <f>'[1]10'!C72</f>
        <v>0</v>
      </c>
      <c r="D70" s="16">
        <f>'[1]10'!D72</f>
        <v>30</v>
      </c>
      <c r="E70" s="16">
        <f>'[1]10'!E72</f>
        <v>0</v>
      </c>
      <c r="F70" s="15">
        <f t="shared" si="17"/>
        <v>300</v>
      </c>
      <c r="G70" s="15">
        <f>'[1]10'!H72</f>
        <v>0</v>
      </c>
      <c r="H70" s="16">
        <f>'[1]10'!I72</f>
        <v>0</v>
      </c>
      <c r="I70" s="16">
        <f>'[1]10'!J72</f>
        <v>0</v>
      </c>
      <c r="J70" s="16">
        <f>'[1]10'!K72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'[1]10'!B73</f>
        <v>270</v>
      </c>
      <c r="C71" s="16">
        <f>'[1]10'!C73</f>
        <v>0</v>
      </c>
      <c r="D71" s="16">
        <f>'[1]10'!D73</f>
        <v>30</v>
      </c>
      <c r="E71" s="16">
        <f>'[1]10'!E73</f>
        <v>0</v>
      </c>
      <c r="F71" s="15">
        <f t="shared" si="17"/>
        <v>300</v>
      </c>
      <c r="G71" s="15">
        <f>'[1]10'!H73</f>
        <v>0</v>
      </c>
      <c r="H71" s="16">
        <f>'[1]10'!I73</f>
        <v>0</v>
      </c>
      <c r="I71" s="16">
        <f>'[1]10'!J73</f>
        <v>0</v>
      </c>
      <c r="J71" s="16">
        <f>'[1]10'!K73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'[1]10'!B74</f>
        <v>270</v>
      </c>
      <c r="C72" s="16">
        <f>'[1]10'!C74</f>
        <v>0</v>
      </c>
      <c r="D72" s="16">
        <f>'[1]10'!D74</f>
        <v>30</v>
      </c>
      <c r="E72" s="16">
        <f>'[1]10'!E74</f>
        <v>0</v>
      </c>
      <c r="F72" s="15">
        <f t="shared" si="17"/>
        <v>300</v>
      </c>
      <c r="G72" s="15">
        <f>'[1]10'!H74</f>
        <v>0</v>
      </c>
      <c r="H72" s="16">
        <f>'[1]10'!I74</f>
        <v>0</v>
      </c>
      <c r="I72" s="16">
        <f>'[1]10'!J74</f>
        <v>0</v>
      </c>
      <c r="J72" s="16">
        <f>'[1]10'!K74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'[1]10'!B75</f>
        <v>270</v>
      </c>
      <c r="C73" s="16">
        <f>'[1]10'!C75</f>
        <v>0</v>
      </c>
      <c r="D73" s="16">
        <f>'[1]10'!D75</f>
        <v>30</v>
      </c>
      <c r="E73" s="16">
        <f>'[1]10'!E75</f>
        <v>0</v>
      </c>
      <c r="F73" s="15">
        <f t="shared" si="17"/>
        <v>300</v>
      </c>
      <c r="G73" s="15">
        <f>'[1]10'!H75</f>
        <v>0</v>
      </c>
      <c r="H73" s="16">
        <f>'[1]10'!I75</f>
        <v>0</v>
      </c>
      <c r="I73" s="16">
        <f>'[1]10'!J75</f>
        <v>0</v>
      </c>
      <c r="J73" s="16">
        <f>'[1]10'!K75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'[1]10'!B76</f>
        <v>270</v>
      </c>
      <c r="C74" s="16">
        <f>'[1]10'!C76</f>
        <v>0</v>
      </c>
      <c r="D74" s="16">
        <f>'[1]10'!D76</f>
        <v>30</v>
      </c>
      <c r="E74" s="16">
        <f>'[1]10'!E76</f>
        <v>0</v>
      </c>
      <c r="F74" s="15">
        <f t="shared" si="17"/>
        <v>300</v>
      </c>
      <c r="G74" s="15">
        <f>'[1]10'!H76</f>
        <v>0</v>
      </c>
      <c r="H74" s="16">
        <f>'[1]10'!I76</f>
        <v>0</v>
      </c>
      <c r="I74" s="16">
        <f>'[1]10'!J76</f>
        <v>0</v>
      </c>
      <c r="J74" s="16">
        <f>'[1]10'!K76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'[1]10'!B77</f>
        <v>270</v>
      </c>
      <c r="C75" s="16">
        <f>'[1]10'!C77</f>
        <v>0</v>
      </c>
      <c r="D75" s="16">
        <f>'[1]10'!D77</f>
        <v>30</v>
      </c>
      <c r="E75" s="16">
        <f>'[1]10'!E77</f>
        <v>0</v>
      </c>
      <c r="F75" s="15">
        <f t="shared" si="17"/>
        <v>300</v>
      </c>
      <c r="G75" s="15">
        <f>'[1]10'!H77</f>
        <v>0</v>
      </c>
      <c r="H75" s="16">
        <f>'[1]10'!I77</f>
        <v>0</v>
      </c>
      <c r="I75" s="16">
        <f>'[1]10'!J77</f>
        <v>0</v>
      </c>
      <c r="J75" s="16">
        <f>'[1]10'!K77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'[1]10'!B78</f>
        <v>270</v>
      </c>
      <c r="C76" s="16">
        <f>'[1]10'!C78</f>
        <v>0</v>
      </c>
      <c r="D76" s="16">
        <f>'[1]10'!D78</f>
        <v>30</v>
      </c>
      <c r="E76" s="16">
        <f>'[1]10'!E78</f>
        <v>0</v>
      </c>
      <c r="F76" s="15">
        <f t="shared" si="17"/>
        <v>300</v>
      </c>
      <c r="G76" s="15">
        <f>'[1]10'!H78</f>
        <v>0</v>
      </c>
      <c r="H76" s="16">
        <f>'[1]10'!I78</f>
        <v>0</v>
      </c>
      <c r="I76" s="16">
        <f>'[1]10'!J78</f>
        <v>0</v>
      </c>
      <c r="J76" s="16">
        <f>'[1]10'!K78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'[1]10'!B79</f>
        <v>270</v>
      </c>
      <c r="C77" s="16">
        <f>'[1]10'!C79</f>
        <v>0</v>
      </c>
      <c r="D77" s="16">
        <f>'[1]10'!D79</f>
        <v>30</v>
      </c>
      <c r="E77" s="16">
        <f>'[1]10'!E79</f>
        <v>0</v>
      </c>
      <c r="F77" s="15">
        <f t="shared" si="17"/>
        <v>300</v>
      </c>
      <c r="G77" s="15">
        <f>'[1]10'!H79</f>
        <v>0</v>
      </c>
      <c r="H77" s="16">
        <f>'[1]10'!I79</f>
        <v>0</v>
      </c>
      <c r="I77" s="16">
        <f>'[1]10'!J79</f>
        <v>0</v>
      </c>
      <c r="J77" s="16">
        <f>'[1]10'!K79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'[1]10'!B80</f>
        <v>270</v>
      </c>
      <c r="C78" s="16">
        <f>'[1]10'!C80</f>
        <v>0</v>
      </c>
      <c r="D78" s="16">
        <f>'[1]10'!D80</f>
        <v>30</v>
      </c>
      <c r="E78" s="16">
        <f>'[1]10'!E80</f>
        <v>0</v>
      </c>
      <c r="F78" s="15">
        <f t="shared" si="17"/>
        <v>300</v>
      </c>
      <c r="G78" s="15">
        <f>'[1]10'!H80</f>
        <v>0</v>
      </c>
      <c r="H78" s="16">
        <f>'[1]10'!I80</f>
        <v>0</v>
      </c>
      <c r="I78" s="16">
        <f>'[1]10'!J80</f>
        <v>0</v>
      </c>
      <c r="J78" s="16">
        <f>'[1]10'!K80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'[1]10'!B81</f>
        <v>270</v>
      </c>
      <c r="C79" s="16">
        <f>'[1]10'!C81</f>
        <v>0</v>
      </c>
      <c r="D79" s="16">
        <f>'[1]10'!D81</f>
        <v>30</v>
      </c>
      <c r="E79" s="16">
        <f>'[1]10'!E81</f>
        <v>0</v>
      </c>
      <c r="F79" s="15">
        <f t="shared" si="17"/>
        <v>300</v>
      </c>
      <c r="G79" s="15">
        <f>'[1]10'!H81</f>
        <v>0</v>
      </c>
      <c r="H79" s="16">
        <f>'[1]10'!I81</f>
        <v>0</v>
      </c>
      <c r="I79" s="16">
        <f>'[1]10'!J81</f>
        <v>0</v>
      </c>
      <c r="J79" s="16">
        <f>'[1]10'!K81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'[1]10'!B82</f>
        <v>270</v>
      </c>
      <c r="C80" s="16">
        <f>'[1]10'!C82</f>
        <v>0</v>
      </c>
      <c r="D80" s="16">
        <f>'[1]10'!D82</f>
        <v>30</v>
      </c>
      <c r="E80" s="16">
        <f>'[1]10'!E82</f>
        <v>0</v>
      </c>
      <c r="F80" s="15">
        <f t="shared" si="17"/>
        <v>300</v>
      </c>
      <c r="G80" s="15">
        <f>'[1]10'!H82</f>
        <v>0</v>
      </c>
      <c r="H80" s="16">
        <f>'[1]10'!I82</f>
        <v>0</v>
      </c>
      <c r="I80" s="16">
        <f>'[1]10'!J82</f>
        <v>0</v>
      </c>
      <c r="J80" s="16">
        <f>'[1]10'!K82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'[1]10'!B83</f>
        <v>270</v>
      </c>
      <c r="C81" s="16">
        <f>'[1]10'!C83</f>
        <v>0</v>
      </c>
      <c r="D81" s="16">
        <f>'[1]10'!D83</f>
        <v>30</v>
      </c>
      <c r="E81" s="16">
        <f>'[1]10'!E83</f>
        <v>0</v>
      </c>
      <c r="F81" s="15">
        <f t="shared" si="17"/>
        <v>300</v>
      </c>
      <c r="G81" s="15">
        <f>'[1]10'!H83</f>
        <v>0</v>
      </c>
      <c r="H81" s="16">
        <f>'[1]10'!I83</f>
        <v>0</v>
      </c>
      <c r="I81" s="16">
        <f>'[1]10'!J83</f>
        <v>0</v>
      </c>
      <c r="J81" s="16">
        <f>'[1]10'!K83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'[1]10'!B84</f>
        <v>270</v>
      </c>
      <c r="C82" s="16">
        <f>'[1]10'!C84</f>
        <v>0</v>
      </c>
      <c r="D82" s="16">
        <f>'[1]10'!D84</f>
        <v>30</v>
      </c>
      <c r="E82" s="16">
        <f>'[1]10'!E84</f>
        <v>0</v>
      </c>
      <c r="F82" s="15">
        <f t="shared" si="17"/>
        <v>300</v>
      </c>
      <c r="G82" s="15">
        <f>'[1]10'!H84</f>
        <v>0</v>
      </c>
      <c r="H82" s="16">
        <f>'[1]10'!I84</f>
        <v>0</v>
      </c>
      <c r="I82" s="16">
        <f>'[1]10'!J84</f>
        <v>0</v>
      </c>
      <c r="J82" s="16">
        <f>'[1]10'!K84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'[1]10'!B85</f>
        <v>270</v>
      </c>
      <c r="C83" s="16">
        <f>'[1]10'!C85</f>
        <v>0</v>
      </c>
      <c r="D83" s="16">
        <f>'[1]10'!D85</f>
        <v>30</v>
      </c>
      <c r="E83" s="16">
        <f>'[1]10'!E85</f>
        <v>0</v>
      </c>
      <c r="F83" s="15">
        <f t="shared" si="17"/>
        <v>300</v>
      </c>
      <c r="G83" s="15">
        <f>'[1]10'!H85</f>
        <v>0</v>
      </c>
      <c r="H83" s="16">
        <f>'[1]10'!I85</f>
        <v>0</v>
      </c>
      <c r="I83" s="16">
        <f>'[1]10'!J85</f>
        <v>0</v>
      </c>
      <c r="J83" s="16">
        <f>'[1]10'!K85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'[1]10'!B86</f>
        <v>270</v>
      </c>
      <c r="C84" s="16">
        <f>'[1]10'!C86</f>
        <v>0</v>
      </c>
      <c r="D84" s="16">
        <f>'[1]10'!D86</f>
        <v>30</v>
      </c>
      <c r="E84" s="16">
        <f>'[1]10'!E86</f>
        <v>0</v>
      </c>
      <c r="F84" s="15">
        <f t="shared" si="17"/>
        <v>300</v>
      </c>
      <c r="G84" s="15">
        <f>'[1]10'!H86</f>
        <v>0</v>
      </c>
      <c r="H84" s="16">
        <f>'[1]10'!I86</f>
        <v>0</v>
      </c>
      <c r="I84" s="16">
        <f>'[1]10'!J86</f>
        <v>0</v>
      </c>
      <c r="J84" s="16">
        <f>'[1]10'!K86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'[1]10'!B87</f>
        <v>270</v>
      </c>
      <c r="C85" s="16">
        <f>'[1]10'!C87</f>
        <v>0</v>
      </c>
      <c r="D85" s="16">
        <f>'[1]10'!D87</f>
        <v>30</v>
      </c>
      <c r="E85" s="16">
        <f>'[1]10'!E87</f>
        <v>0</v>
      </c>
      <c r="F85" s="15">
        <f t="shared" si="17"/>
        <v>300</v>
      </c>
      <c r="G85" s="15">
        <f>'[1]10'!H87</f>
        <v>0</v>
      </c>
      <c r="H85" s="16">
        <f>'[1]10'!I87</f>
        <v>0</v>
      </c>
      <c r="I85" s="16">
        <f>'[1]10'!J87</f>
        <v>0</v>
      </c>
      <c r="J85" s="16">
        <f>'[1]10'!K87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'[1]10'!B88</f>
        <v>270</v>
      </c>
      <c r="C86" s="16">
        <f>'[1]10'!C88</f>
        <v>0</v>
      </c>
      <c r="D86" s="16">
        <f>'[1]10'!D88</f>
        <v>30</v>
      </c>
      <c r="E86" s="16">
        <f>'[1]10'!E88</f>
        <v>0</v>
      </c>
      <c r="F86" s="15">
        <f t="shared" si="17"/>
        <v>300</v>
      </c>
      <c r="G86" s="15">
        <f>'[1]10'!H88</f>
        <v>0</v>
      </c>
      <c r="H86" s="16">
        <f>'[1]10'!I88</f>
        <v>0</v>
      </c>
      <c r="I86" s="16">
        <f>'[1]10'!J88</f>
        <v>0</v>
      </c>
      <c r="J86" s="16">
        <f>'[1]10'!K88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'[1]10'!B89</f>
        <v>270</v>
      </c>
      <c r="C87" s="16">
        <f>'[1]10'!C89</f>
        <v>0</v>
      </c>
      <c r="D87" s="16">
        <f>'[1]10'!D89</f>
        <v>30</v>
      </c>
      <c r="E87" s="16">
        <f>'[1]10'!E89</f>
        <v>0</v>
      </c>
      <c r="F87" s="15">
        <f t="shared" si="17"/>
        <v>300</v>
      </c>
      <c r="G87" s="15">
        <f>'[1]10'!H89</f>
        <v>0</v>
      </c>
      <c r="H87" s="16">
        <f>'[1]10'!I89</f>
        <v>0</v>
      </c>
      <c r="I87" s="16">
        <f>'[1]10'!J89</f>
        <v>0</v>
      </c>
      <c r="J87" s="16">
        <f>'[1]10'!K89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'[1]10'!B90</f>
        <v>270</v>
      </c>
      <c r="C88" s="16">
        <f>'[1]10'!C90</f>
        <v>0</v>
      </c>
      <c r="D88" s="16">
        <f>'[1]10'!D90</f>
        <v>30</v>
      </c>
      <c r="E88" s="16">
        <f>'[1]10'!E90</f>
        <v>0</v>
      </c>
      <c r="F88" s="15">
        <f t="shared" si="17"/>
        <v>300</v>
      </c>
      <c r="G88" s="15">
        <f>'[1]10'!H90</f>
        <v>0</v>
      </c>
      <c r="H88" s="16">
        <f>'[1]10'!I90</f>
        <v>0</v>
      </c>
      <c r="I88" s="16">
        <f>'[1]10'!J90</f>
        <v>0</v>
      </c>
      <c r="J88" s="16">
        <f>'[1]10'!K90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'[1]10'!B91</f>
        <v>270</v>
      </c>
      <c r="C89" s="16">
        <f>'[1]10'!C91</f>
        <v>0</v>
      </c>
      <c r="D89" s="16">
        <f>'[1]10'!D91</f>
        <v>30</v>
      </c>
      <c r="E89" s="16">
        <f>'[1]10'!E91</f>
        <v>0</v>
      </c>
      <c r="F89" s="15">
        <f t="shared" si="17"/>
        <v>300</v>
      </c>
      <c r="G89" s="15">
        <f>'[1]10'!H91</f>
        <v>0</v>
      </c>
      <c r="H89" s="16">
        <f>'[1]10'!I91</f>
        <v>0</v>
      </c>
      <c r="I89" s="16">
        <f>'[1]10'!J91</f>
        <v>0</v>
      </c>
      <c r="J89" s="16">
        <f>'[1]10'!K91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'[1]10'!B92</f>
        <v>270</v>
      </c>
      <c r="C90" s="16">
        <f>'[1]10'!C92</f>
        <v>0</v>
      </c>
      <c r="D90" s="16">
        <f>'[1]10'!D92</f>
        <v>30</v>
      </c>
      <c r="E90" s="16">
        <f>'[1]10'!E92</f>
        <v>0</v>
      </c>
      <c r="F90" s="15">
        <f t="shared" si="17"/>
        <v>300</v>
      </c>
      <c r="G90" s="15">
        <f>'[1]10'!H92</f>
        <v>0</v>
      </c>
      <c r="H90" s="16">
        <f>'[1]10'!I92</f>
        <v>0</v>
      </c>
      <c r="I90" s="16">
        <f>'[1]10'!J92</f>
        <v>0</v>
      </c>
      <c r="J90" s="16">
        <f>'[1]10'!K92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'[1]10'!B93</f>
        <v>270</v>
      </c>
      <c r="C91" s="16">
        <f>'[1]10'!C93</f>
        <v>0</v>
      </c>
      <c r="D91" s="16">
        <f>'[1]10'!D93</f>
        <v>30</v>
      </c>
      <c r="E91" s="16">
        <f>'[1]10'!E93</f>
        <v>0</v>
      </c>
      <c r="F91" s="15">
        <f t="shared" si="17"/>
        <v>300</v>
      </c>
      <c r="G91" s="15">
        <f>'[1]10'!H93</f>
        <v>0</v>
      </c>
      <c r="H91" s="16">
        <f>'[1]10'!I93</f>
        <v>0</v>
      </c>
      <c r="I91" s="16">
        <f>'[1]10'!J93</f>
        <v>0</v>
      </c>
      <c r="J91" s="16">
        <f>'[1]10'!K93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'[1]10'!B94</f>
        <v>270</v>
      </c>
      <c r="C92" s="16">
        <f>'[1]10'!C94</f>
        <v>0</v>
      </c>
      <c r="D92" s="16">
        <f>'[1]10'!D94</f>
        <v>30</v>
      </c>
      <c r="E92" s="16">
        <f>'[1]10'!E94</f>
        <v>0</v>
      </c>
      <c r="F92" s="15">
        <f t="shared" si="17"/>
        <v>300</v>
      </c>
      <c r="G92" s="15">
        <f>'[1]10'!H94</f>
        <v>0</v>
      </c>
      <c r="H92" s="16">
        <f>'[1]10'!I94</f>
        <v>0</v>
      </c>
      <c r="I92" s="16">
        <f>'[1]10'!J94</f>
        <v>0</v>
      </c>
      <c r="J92" s="16">
        <f>'[1]10'!K94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'[1]10'!B95</f>
        <v>270</v>
      </c>
      <c r="C93" s="16">
        <f>'[1]10'!C95</f>
        <v>0</v>
      </c>
      <c r="D93" s="16">
        <f>'[1]10'!D95</f>
        <v>30</v>
      </c>
      <c r="E93" s="16">
        <f>'[1]10'!E95</f>
        <v>0</v>
      </c>
      <c r="F93" s="15">
        <f t="shared" si="17"/>
        <v>300</v>
      </c>
      <c r="G93" s="15">
        <f>'[1]10'!H95</f>
        <v>0</v>
      </c>
      <c r="H93" s="16">
        <f>'[1]10'!I95</f>
        <v>0</v>
      </c>
      <c r="I93" s="16">
        <f>'[1]10'!J95</f>
        <v>0</v>
      </c>
      <c r="J93" s="16">
        <f>'[1]10'!K95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'[1]10'!B96</f>
        <v>270</v>
      </c>
      <c r="C94" s="16">
        <f>'[1]10'!C96</f>
        <v>0</v>
      </c>
      <c r="D94" s="16">
        <f>'[1]10'!D96</f>
        <v>30</v>
      </c>
      <c r="E94" s="16">
        <f>'[1]10'!E96</f>
        <v>0</v>
      </c>
      <c r="F94" s="15">
        <f t="shared" si="17"/>
        <v>300</v>
      </c>
      <c r="G94" s="15">
        <f>'[1]10'!H96</f>
        <v>0</v>
      </c>
      <c r="H94" s="16">
        <f>'[1]10'!I96</f>
        <v>0</v>
      </c>
      <c r="I94" s="16">
        <f>'[1]10'!J96</f>
        <v>0</v>
      </c>
      <c r="J94" s="16">
        <f>'[1]10'!K96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'[1]10'!B97</f>
        <v>270</v>
      </c>
      <c r="C95" s="16">
        <f>'[1]10'!C97</f>
        <v>0</v>
      </c>
      <c r="D95" s="16">
        <f>'[1]10'!D97</f>
        <v>30</v>
      </c>
      <c r="E95" s="16">
        <f>'[1]10'!E97</f>
        <v>0</v>
      </c>
      <c r="F95" s="15">
        <f t="shared" si="17"/>
        <v>300</v>
      </c>
      <c r="G95" s="15">
        <f>'[1]10'!H97</f>
        <v>0</v>
      </c>
      <c r="H95" s="16">
        <f>'[1]10'!I97</f>
        <v>0</v>
      </c>
      <c r="I95" s="16">
        <f>'[1]10'!J97</f>
        <v>0</v>
      </c>
      <c r="J95" s="16">
        <f>'[1]10'!K97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'[1]10'!B98</f>
        <v>270</v>
      </c>
      <c r="C96" s="16">
        <f>'[1]10'!C98</f>
        <v>0</v>
      </c>
      <c r="D96" s="16">
        <f>'[1]10'!D98</f>
        <v>30</v>
      </c>
      <c r="E96" s="16">
        <f>'[1]10'!E98</f>
        <v>0</v>
      </c>
      <c r="F96" s="15">
        <f t="shared" si="17"/>
        <v>300</v>
      </c>
      <c r="G96" s="15">
        <f>'[1]10'!H98</f>
        <v>0</v>
      </c>
      <c r="H96" s="16">
        <f>'[1]10'!I98</f>
        <v>0</v>
      </c>
      <c r="I96" s="16">
        <f>'[1]10'!J98</f>
        <v>0</v>
      </c>
      <c r="J96" s="16">
        <f>'[1]10'!K98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'[1]10'!B99</f>
        <v>270</v>
      </c>
      <c r="C97" s="16">
        <f>'[1]10'!C99</f>
        <v>0</v>
      </c>
      <c r="D97" s="16">
        <f>'[1]10'!D99</f>
        <v>30</v>
      </c>
      <c r="E97" s="16">
        <f>'[1]10'!E99</f>
        <v>0</v>
      </c>
      <c r="F97" s="15">
        <f t="shared" si="17"/>
        <v>300</v>
      </c>
      <c r="G97" s="15">
        <f>'[1]10'!H99</f>
        <v>0</v>
      </c>
      <c r="H97" s="16">
        <f>'[1]10'!I99</f>
        <v>0</v>
      </c>
      <c r="I97" s="16">
        <f>'[1]10'!J99</f>
        <v>0</v>
      </c>
      <c r="J97" s="16">
        <f>'[1]10'!K99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'[1]10'!B100</f>
        <v>270</v>
      </c>
      <c r="C98" s="16">
        <f>'[1]10'!C100</f>
        <v>0</v>
      </c>
      <c r="D98" s="16">
        <f>'[1]10'!D100</f>
        <v>30</v>
      </c>
      <c r="E98" s="16">
        <f>'[1]10'!E100</f>
        <v>0</v>
      </c>
      <c r="F98" s="15">
        <f t="shared" si="17"/>
        <v>300</v>
      </c>
      <c r="G98" s="15">
        <f>'[1]10'!H100</f>
        <v>0</v>
      </c>
      <c r="H98" s="16">
        <f>'[1]10'!I100</f>
        <v>0</v>
      </c>
      <c r="I98" s="16">
        <f>'[1]10'!J100</f>
        <v>0</v>
      </c>
      <c r="J98" s="16">
        <f>'[1]10'!K100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45392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'[2]10'!B5</f>
        <v>40</v>
      </c>
      <c r="C3" s="200">
        <f>'[2]10'!C5</f>
        <v>50</v>
      </c>
      <c r="D3" s="200">
        <f>'[2]10'!D5</f>
        <v>0</v>
      </c>
      <c r="E3" s="200">
        <f>'[2]10'!E5</f>
        <v>0</v>
      </c>
      <c r="F3" s="15">
        <f>SUM(B3:E3)</f>
        <v>90</v>
      </c>
      <c r="G3" s="199">
        <f>'[2]10'!H5</f>
        <v>0</v>
      </c>
      <c r="H3" s="200">
        <f>'[2]10'!I5</f>
        <v>0</v>
      </c>
      <c r="I3" s="200">
        <f>'[2]10'!J5</f>
        <v>0</v>
      </c>
      <c r="J3" s="200">
        <f>'[2]10'!K5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9">
        <f>'[2]10'!B6</f>
        <v>40</v>
      </c>
      <c r="C4" s="200">
        <f>'[2]10'!C6</f>
        <v>50</v>
      </c>
      <c r="D4" s="200">
        <f>'[2]10'!D6</f>
        <v>0</v>
      </c>
      <c r="E4" s="200">
        <f>'[2]10'!E6</f>
        <v>0</v>
      </c>
      <c r="F4" s="15">
        <f>SUM(B4:E4)</f>
        <v>90</v>
      </c>
      <c r="G4" s="199">
        <f>'[2]10'!H6</f>
        <v>0</v>
      </c>
      <c r="H4" s="200">
        <f>'[2]10'!I6</f>
        <v>0</v>
      </c>
      <c r="I4" s="200">
        <f>'[2]10'!J6</f>
        <v>0</v>
      </c>
      <c r="J4" s="200">
        <f>'[2]10'!K6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9">
        <f>'[2]10'!B7</f>
        <v>40</v>
      </c>
      <c r="C5" s="200">
        <f>'[2]10'!C7</f>
        <v>50</v>
      </c>
      <c r="D5" s="200">
        <f>'[2]10'!D7</f>
        <v>0</v>
      </c>
      <c r="E5" s="200">
        <f>'[2]10'!E7</f>
        <v>0</v>
      </c>
      <c r="F5" s="15">
        <f t="shared" ref="F5:F68" si="6">SUM(B5:E5)</f>
        <v>90</v>
      </c>
      <c r="G5" s="199">
        <f>'[2]10'!H7</f>
        <v>0</v>
      </c>
      <c r="H5" s="200">
        <f>'[2]10'!I7</f>
        <v>0</v>
      </c>
      <c r="I5" s="200">
        <f>'[2]10'!J7</f>
        <v>0</v>
      </c>
      <c r="J5" s="200">
        <f>'[2]10'!K7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9">
        <f>'[2]10'!B8</f>
        <v>40</v>
      </c>
      <c r="C6" s="200">
        <f>'[2]10'!C8</f>
        <v>50</v>
      </c>
      <c r="D6" s="200">
        <f>'[2]10'!D8</f>
        <v>0</v>
      </c>
      <c r="E6" s="200">
        <f>'[2]10'!E8</f>
        <v>0</v>
      </c>
      <c r="F6" s="15">
        <f t="shared" si="6"/>
        <v>90</v>
      </c>
      <c r="G6" s="199">
        <f>'[2]10'!H8</f>
        <v>0</v>
      </c>
      <c r="H6" s="200">
        <f>'[2]10'!I8</f>
        <v>0</v>
      </c>
      <c r="I6" s="200">
        <f>'[2]10'!J8</f>
        <v>0</v>
      </c>
      <c r="J6" s="200">
        <f>'[2]10'!K8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9">
        <f>'[2]10'!B9</f>
        <v>40</v>
      </c>
      <c r="C7" s="200">
        <f>'[2]10'!C9</f>
        <v>50</v>
      </c>
      <c r="D7" s="200">
        <f>'[2]10'!D9</f>
        <v>0</v>
      </c>
      <c r="E7" s="200">
        <f>'[2]10'!E9</f>
        <v>0</v>
      </c>
      <c r="F7" s="15">
        <f t="shared" si="6"/>
        <v>90</v>
      </c>
      <c r="G7" s="199">
        <f>'[2]10'!H9</f>
        <v>0</v>
      </c>
      <c r="H7" s="200">
        <f>'[2]10'!I9</f>
        <v>0</v>
      </c>
      <c r="I7" s="200">
        <f>'[2]10'!J9</f>
        <v>0</v>
      </c>
      <c r="J7" s="200">
        <f>'[2]10'!K9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9">
        <f>'[2]10'!B10</f>
        <v>40</v>
      </c>
      <c r="C8" s="200">
        <f>'[2]10'!C10</f>
        <v>50</v>
      </c>
      <c r="D8" s="200">
        <f>'[2]10'!D10</f>
        <v>0</v>
      </c>
      <c r="E8" s="200">
        <f>'[2]10'!E10</f>
        <v>0</v>
      </c>
      <c r="F8" s="15">
        <f t="shared" si="6"/>
        <v>90</v>
      </c>
      <c r="G8" s="199">
        <f>'[2]10'!H10</f>
        <v>0</v>
      </c>
      <c r="H8" s="200">
        <f>'[2]10'!I10</f>
        <v>0</v>
      </c>
      <c r="I8" s="200">
        <f>'[2]10'!J10</f>
        <v>0</v>
      </c>
      <c r="J8" s="200">
        <f>'[2]10'!K10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9">
        <f>'[2]10'!B11</f>
        <v>40</v>
      </c>
      <c r="C9" s="200">
        <f>'[2]10'!C11</f>
        <v>50</v>
      </c>
      <c r="D9" s="200">
        <f>'[2]10'!D11</f>
        <v>0</v>
      </c>
      <c r="E9" s="200">
        <f>'[2]10'!E11</f>
        <v>0</v>
      </c>
      <c r="F9" s="15">
        <f t="shared" si="6"/>
        <v>90</v>
      </c>
      <c r="G9" s="199">
        <f>'[2]10'!H11</f>
        <v>0</v>
      </c>
      <c r="H9" s="200">
        <f>'[2]10'!I11</f>
        <v>0</v>
      </c>
      <c r="I9" s="200">
        <f>'[2]10'!J11</f>
        <v>0</v>
      </c>
      <c r="J9" s="200">
        <f>'[2]10'!K11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9">
        <f>'[2]10'!B12</f>
        <v>40</v>
      </c>
      <c r="C10" s="200">
        <f>'[2]10'!C12</f>
        <v>50</v>
      </c>
      <c r="D10" s="200">
        <f>'[2]10'!D12</f>
        <v>0</v>
      </c>
      <c r="E10" s="200">
        <f>'[2]10'!E12</f>
        <v>0</v>
      </c>
      <c r="F10" s="15">
        <f t="shared" si="6"/>
        <v>90</v>
      </c>
      <c r="G10" s="199">
        <f>'[2]10'!H12</f>
        <v>0</v>
      </c>
      <c r="H10" s="200">
        <f>'[2]10'!I12</f>
        <v>0</v>
      </c>
      <c r="I10" s="200">
        <f>'[2]10'!J12</f>
        <v>0</v>
      </c>
      <c r="J10" s="200">
        <f>'[2]10'!K12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9">
        <f>'[2]10'!B13</f>
        <v>40</v>
      </c>
      <c r="C11" s="200">
        <f>'[2]10'!C13</f>
        <v>50</v>
      </c>
      <c r="D11" s="200">
        <f>'[2]10'!D13</f>
        <v>0</v>
      </c>
      <c r="E11" s="200">
        <f>'[2]10'!E13</f>
        <v>0</v>
      </c>
      <c r="F11" s="15">
        <f t="shared" si="6"/>
        <v>90</v>
      </c>
      <c r="G11" s="199">
        <f>'[2]10'!H13</f>
        <v>0</v>
      </c>
      <c r="H11" s="200">
        <f>'[2]10'!I13</f>
        <v>0</v>
      </c>
      <c r="I11" s="200">
        <f>'[2]10'!J13</f>
        <v>0</v>
      </c>
      <c r="J11" s="200">
        <f>'[2]10'!K13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9">
        <f>'[2]10'!B14</f>
        <v>40</v>
      </c>
      <c r="C12" s="200">
        <f>'[2]10'!C14</f>
        <v>50</v>
      </c>
      <c r="D12" s="200">
        <f>'[2]10'!D14</f>
        <v>0</v>
      </c>
      <c r="E12" s="200">
        <f>'[2]10'!E14</f>
        <v>0</v>
      </c>
      <c r="F12" s="15">
        <f t="shared" si="6"/>
        <v>90</v>
      </c>
      <c r="G12" s="199">
        <f>'[2]10'!H14</f>
        <v>0</v>
      </c>
      <c r="H12" s="200">
        <f>'[2]10'!I14</f>
        <v>0</v>
      </c>
      <c r="I12" s="200">
        <f>'[2]10'!J14</f>
        <v>0</v>
      </c>
      <c r="J12" s="200">
        <f>'[2]10'!K14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9">
        <f>'[2]10'!B15</f>
        <v>40</v>
      </c>
      <c r="C13" s="200">
        <f>'[2]10'!C15</f>
        <v>50</v>
      </c>
      <c r="D13" s="200">
        <f>'[2]10'!D15</f>
        <v>0</v>
      </c>
      <c r="E13" s="200">
        <f>'[2]10'!E15</f>
        <v>0</v>
      </c>
      <c r="F13" s="15">
        <f t="shared" si="6"/>
        <v>90</v>
      </c>
      <c r="G13" s="199">
        <f>'[2]10'!H15</f>
        <v>0</v>
      </c>
      <c r="H13" s="200">
        <f>'[2]10'!I15</f>
        <v>0</v>
      </c>
      <c r="I13" s="200">
        <f>'[2]10'!J15</f>
        <v>0</v>
      </c>
      <c r="J13" s="200">
        <f>'[2]10'!K15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9">
        <f>'[2]10'!B16</f>
        <v>40</v>
      </c>
      <c r="C14" s="200">
        <f>'[2]10'!C16</f>
        <v>50</v>
      </c>
      <c r="D14" s="200">
        <f>'[2]10'!D16</f>
        <v>0</v>
      </c>
      <c r="E14" s="200">
        <f>'[2]10'!E16</f>
        <v>0</v>
      </c>
      <c r="F14" s="15">
        <f t="shared" si="6"/>
        <v>90</v>
      </c>
      <c r="G14" s="199">
        <f>'[2]10'!H16</f>
        <v>0</v>
      </c>
      <c r="H14" s="200">
        <f>'[2]10'!I16</f>
        <v>0</v>
      </c>
      <c r="I14" s="200">
        <f>'[2]10'!J16</f>
        <v>0</v>
      </c>
      <c r="J14" s="200">
        <f>'[2]10'!K16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9">
        <f>'[2]10'!B17</f>
        <v>40</v>
      </c>
      <c r="C15" s="200">
        <f>'[2]10'!C17</f>
        <v>50</v>
      </c>
      <c r="D15" s="200">
        <f>'[2]10'!D17</f>
        <v>0</v>
      </c>
      <c r="E15" s="200">
        <f>'[2]10'!E17</f>
        <v>0</v>
      </c>
      <c r="F15" s="15">
        <f t="shared" si="6"/>
        <v>90</v>
      </c>
      <c r="G15" s="199">
        <f>'[2]10'!H17</f>
        <v>0</v>
      </c>
      <c r="H15" s="200">
        <f>'[2]10'!I17</f>
        <v>0</v>
      </c>
      <c r="I15" s="200">
        <f>'[2]10'!J17</f>
        <v>0</v>
      </c>
      <c r="J15" s="200">
        <f>'[2]10'!K17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9">
        <f>'[2]10'!B18</f>
        <v>40</v>
      </c>
      <c r="C16" s="200">
        <f>'[2]10'!C18</f>
        <v>50</v>
      </c>
      <c r="D16" s="200">
        <f>'[2]10'!D18</f>
        <v>0</v>
      </c>
      <c r="E16" s="200">
        <f>'[2]10'!E18</f>
        <v>0</v>
      </c>
      <c r="F16" s="15">
        <f t="shared" si="6"/>
        <v>90</v>
      </c>
      <c r="G16" s="199">
        <f>'[2]10'!H18</f>
        <v>0</v>
      </c>
      <c r="H16" s="200">
        <f>'[2]10'!I18</f>
        <v>0</v>
      </c>
      <c r="I16" s="200">
        <f>'[2]10'!J18</f>
        <v>0</v>
      </c>
      <c r="J16" s="200">
        <f>'[2]10'!K18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9">
        <f>'[2]10'!B19</f>
        <v>40</v>
      </c>
      <c r="C17" s="200">
        <f>'[2]10'!C19</f>
        <v>50</v>
      </c>
      <c r="D17" s="200">
        <f>'[2]10'!D19</f>
        <v>0</v>
      </c>
      <c r="E17" s="200">
        <f>'[2]10'!E19</f>
        <v>0</v>
      </c>
      <c r="F17" s="15">
        <f t="shared" si="6"/>
        <v>90</v>
      </c>
      <c r="G17" s="199">
        <f>'[2]10'!H19</f>
        <v>0</v>
      </c>
      <c r="H17" s="200">
        <f>'[2]10'!I19</f>
        <v>0</v>
      </c>
      <c r="I17" s="200">
        <f>'[2]10'!J19</f>
        <v>0</v>
      </c>
      <c r="J17" s="200">
        <f>'[2]10'!K19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9">
        <f>'[2]10'!B20</f>
        <v>40</v>
      </c>
      <c r="C18" s="200">
        <f>'[2]10'!C20</f>
        <v>50</v>
      </c>
      <c r="D18" s="200">
        <f>'[2]10'!D20</f>
        <v>0</v>
      </c>
      <c r="E18" s="200">
        <f>'[2]10'!E20</f>
        <v>0</v>
      </c>
      <c r="F18" s="15">
        <f t="shared" si="6"/>
        <v>90</v>
      </c>
      <c r="G18" s="199">
        <f>'[2]10'!H20</f>
        <v>0</v>
      </c>
      <c r="H18" s="200">
        <f>'[2]10'!I20</f>
        <v>0</v>
      </c>
      <c r="I18" s="200">
        <f>'[2]10'!J20</f>
        <v>0</v>
      </c>
      <c r="J18" s="200">
        <f>'[2]10'!K20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9">
        <f>'[2]10'!B21</f>
        <v>40</v>
      </c>
      <c r="C19" s="200">
        <f>'[2]10'!C21</f>
        <v>50</v>
      </c>
      <c r="D19" s="200">
        <f>'[2]10'!D21</f>
        <v>0</v>
      </c>
      <c r="E19" s="200">
        <f>'[2]10'!E21</f>
        <v>0</v>
      </c>
      <c r="F19" s="15">
        <f t="shared" si="6"/>
        <v>90</v>
      </c>
      <c r="G19" s="199">
        <f>'[2]10'!H21</f>
        <v>0</v>
      </c>
      <c r="H19" s="200">
        <f>'[2]10'!I21</f>
        <v>0</v>
      </c>
      <c r="I19" s="200">
        <f>'[2]10'!J21</f>
        <v>0</v>
      </c>
      <c r="J19" s="200">
        <f>'[2]10'!K21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9">
        <f>'[2]10'!B22</f>
        <v>40</v>
      </c>
      <c r="C20" s="200">
        <f>'[2]10'!C22</f>
        <v>50</v>
      </c>
      <c r="D20" s="200">
        <f>'[2]10'!D22</f>
        <v>0</v>
      </c>
      <c r="E20" s="200">
        <f>'[2]10'!E22</f>
        <v>0</v>
      </c>
      <c r="F20" s="15">
        <f t="shared" si="6"/>
        <v>90</v>
      </c>
      <c r="G20" s="199">
        <f>'[2]10'!H22</f>
        <v>0</v>
      </c>
      <c r="H20" s="200">
        <f>'[2]10'!I22</f>
        <v>0</v>
      </c>
      <c r="I20" s="200">
        <f>'[2]10'!J22</f>
        <v>0</v>
      </c>
      <c r="J20" s="200">
        <f>'[2]10'!K22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9">
        <f>'[2]10'!B23</f>
        <v>40</v>
      </c>
      <c r="C21" s="200">
        <f>'[2]10'!C23</f>
        <v>50</v>
      </c>
      <c r="D21" s="200">
        <f>'[2]10'!D23</f>
        <v>0</v>
      </c>
      <c r="E21" s="200">
        <f>'[2]10'!E23</f>
        <v>0</v>
      </c>
      <c r="F21" s="15">
        <f t="shared" si="6"/>
        <v>90</v>
      </c>
      <c r="G21" s="199">
        <f>'[2]10'!H23</f>
        <v>0</v>
      </c>
      <c r="H21" s="200">
        <f>'[2]10'!I23</f>
        <v>0</v>
      </c>
      <c r="I21" s="200">
        <f>'[2]10'!J23</f>
        <v>0</v>
      </c>
      <c r="J21" s="200">
        <f>'[2]10'!K23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9">
        <f>'[2]10'!B24</f>
        <v>40</v>
      </c>
      <c r="C22" s="200">
        <f>'[2]10'!C24</f>
        <v>50</v>
      </c>
      <c r="D22" s="200">
        <f>'[2]10'!D24</f>
        <v>0</v>
      </c>
      <c r="E22" s="200">
        <f>'[2]10'!E24</f>
        <v>0</v>
      </c>
      <c r="F22" s="15">
        <f t="shared" si="6"/>
        <v>90</v>
      </c>
      <c r="G22" s="199">
        <f>'[2]10'!H24</f>
        <v>0</v>
      </c>
      <c r="H22" s="200">
        <f>'[2]10'!I24</f>
        <v>0</v>
      </c>
      <c r="I22" s="200">
        <f>'[2]10'!J24</f>
        <v>0</v>
      </c>
      <c r="J22" s="200">
        <f>'[2]10'!K24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9">
        <f>'[2]10'!B25</f>
        <v>40</v>
      </c>
      <c r="C23" s="200">
        <f>'[2]10'!C25</f>
        <v>50</v>
      </c>
      <c r="D23" s="200">
        <f>'[2]10'!D25</f>
        <v>0</v>
      </c>
      <c r="E23" s="200">
        <f>'[2]10'!E25</f>
        <v>0</v>
      </c>
      <c r="F23" s="15">
        <f t="shared" si="6"/>
        <v>90</v>
      </c>
      <c r="G23" s="199">
        <f>'[2]10'!H25</f>
        <v>0</v>
      </c>
      <c r="H23" s="200">
        <f>'[2]10'!I25</f>
        <v>0</v>
      </c>
      <c r="I23" s="200">
        <f>'[2]10'!J25</f>
        <v>0</v>
      </c>
      <c r="J23" s="200">
        <f>'[2]10'!K25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9">
        <f>'[2]10'!B26</f>
        <v>40</v>
      </c>
      <c r="C24" s="200">
        <f>'[2]10'!C26</f>
        <v>50</v>
      </c>
      <c r="D24" s="200">
        <f>'[2]10'!D26</f>
        <v>0</v>
      </c>
      <c r="E24" s="200">
        <f>'[2]10'!E26</f>
        <v>0</v>
      </c>
      <c r="F24" s="15">
        <f t="shared" si="6"/>
        <v>90</v>
      </c>
      <c r="G24" s="199">
        <f>'[2]10'!H26</f>
        <v>0</v>
      </c>
      <c r="H24" s="200">
        <f>'[2]10'!I26</f>
        <v>0</v>
      </c>
      <c r="I24" s="200">
        <f>'[2]10'!J26</f>
        <v>0</v>
      </c>
      <c r="J24" s="200">
        <f>'[2]10'!K26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9">
        <f>'[2]10'!B27</f>
        <v>40</v>
      </c>
      <c r="C25" s="200">
        <f>'[2]10'!C27</f>
        <v>50</v>
      </c>
      <c r="D25" s="200">
        <f>'[2]10'!D27</f>
        <v>0</v>
      </c>
      <c r="E25" s="200">
        <f>'[2]10'!E27</f>
        <v>0</v>
      </c>
      <c r="F25" s="15">
        <f t="shared" si="6"/>
        <v>90</v>
      </c>
      <c r="G25" s="199">
        <f>'[2]10'!H27</f>
        <v>0</v>
      </c>
      <c r="H25" s="200">
        <f>'[2]10'!I27</f>
        <v>0</v>
      </c>
      <c r="I25" s="200">
        <f>'[2]10'!J27</f>
        <v>0</v>
      </c>
      <c r="J25" s="200">
        <f>'[2]10'!K27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9">
        <f>'[2]10'!B28</f>
        <v>40</v>
      </c>
      <c r="C26" s="200">
        <f>'[2]10'!C28</f>
        <v>50</v>
      </c>
      <c r="D26" s="200">
        <f>'[2]10'!D28</f>
        <v>0</v>
      </c>
      <c r="E26" s="200">
        <f>'[2]10'!E28</f>
        <v>0</v>
      </c>
      <c r="F26" s="15">
        <f t="shared" si="6"/>
        <v>90</v>
      </c>
      <c r="G26" s="199">
        <f>'[2]10'!H28</f>
        <v>0</v>
      </c>
      <c r="H26" s="200">
        <f>'[2]10'!I28</f>
        <v>0</v>
      </c>
      <c r="I26" s="200">
        <f>'[2]10'!J28</f>
        <v>0</v>
      </c>
      <c r="J26" s="200">
        <f>'[2]10'!K28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9">
        <f>'[2]10'!B29</f>
        <v>40</v>
      </c>
      <c r="C27" s="200">
        <f>'[2]10'!C29</f>
        <v>50</v>
      </c>
      <c r="D27" s="200">
        <f>'[2]10'!D29</f>
        <v>0</v>
      </c>
      <c r="E27" s="200">
        <f>'[2]10'!E29</f>
        <v>0</v>
      </c>
      <c r="F27" s="15">
        <f t="shared" si="6"/>
        <v>90</v>
      </c>
      <c r="G27" s="199">
        <f>'[2]10'!H29</f>
        <v>0</v>
      </c>
      <c r="H27" s="200">
        <f>'[2]10'!I29</f>
        <v>0</v>
      </c>
      <c r="I27" s="200">
        <f>'[2]10'!J29</f>
        <v>0</v>
      </c>
      <c r="J27" s="200">
        <f>'[2]10'!K29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9">
        <f>'[2]10'!B30</f>
        <v>40</v>
      </c>
      <c r="C28" s="200">
        <f>'[2]10'!C30</f>
        <v>50</v>
      </c>
      <c r="D28" s="200">
        <f>'[2]10'!D30</f>
        <v>0</v>
      </c>
      <c r="E28" s="200">
        <f>'[2]10'!E30</f>
        <v>0</v>
      </c>
      <c r="F28" s="15">
        <f t="shared" si="6"/>
        <v>90</v>
      </c>
      <c r="G28" s="199">
        <f>'[2]10'!H30</f>
        <v>0</v>
      </c>
      <c r="H28" s="200">
        <f>'[2]10'!I30</f>
        <v>0</v>
      </c>
      <c r="I28" s="200">
        <f>'[2]10'!J30</f>
        <v>0</v>
      </c>
      <c r="J28" s="200">
        <f>'[2]10'!K30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9">
        <f>'[2]10'!B31</f>
        <v>40</v>
      </c>
      <c r="C29" s="200">
        <f>'[2]10'!C31</f>
        <v>50</v>
      </c>
      <c r="D29" s="200">
        <f>'[2]10'!D31</f>
        <v>0</v>
      </c>
      <c r="E29" s="200">
        <f>'[2]10'!E31</f>
        <v>0</v>
      </c>
      <c r="F29" s="15">
        <f t="shared" si="6"/>
        <v>90</v>
      </c>
      <c r="G29" s="199">
        <f>'[2]10'!H31</f>
        <v>0</v>
      </c>
      <c r="H29" s="200">
        <f>'[2]10'!I31</f>
        <v>0</v>
      </c>
      <c r="I29" s="200">
        <f>'[2]10'!J31</f>
        <v>0</v>
      </c>
      <c r="J29" s="200">
        <f>'[2]10'!K31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9">
        <f>'[2]10'!B32</f>
        <v>40</v>
      </c>
      <c r="C30" s="200">
        <f>'[2]10'!C32</f>
        <v>50</v>
      </c>
      <c r="D30" s="200">
        <f>'[2]10'!D32</f>
        <v>0</v>
      </c>
      <c r="E30" s="200">
        <f>'[2]10'!E32</f>
        <v>0</v>
      </c>
      <c r="F30" s="15">
        <f t="shared" si="6"/>
        <v>90</v>
      </c>
      <c r="G30" s="199">
        <f>'[2]10'!H32</f>
        <v>0</v>
      </c>
      <c r="H30" s="200">
        <f>'[2]10'!I32</f>
        <v>0</v>
      </c>
      <c r="I30" s="200">
        <f>'[2]10'!J32</f>
        <v>0</v>
      </c>
      <c r="J30" s="200">
        <f>'[2]10'!K32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9">
        <f>'[2]10'!B33</f>
        <v>40</v>
      </c>
      <c r="C31" s="200">
        <f>'[2]10'!C33</f>
        <v>50</v>
      </c>
      <c r="D31" s="200">
        <f>'[2]10'!D33</f>
        <v>0</v>
      </c>
      <c r="E31" s="200">
        <f>'[2]10'!E33</f>
        <v>0</v>
      </c>
      <c r="F31" s="15">
        <f t="shared" si="6"/>
        <v>90</v>
      </c>
      <c r="G31" s="199">
        <f>'[2]10'!H33</f>
        <v>0</v>
      </c>
      <c r="H31" s="200">
        <f>'[2]10'!I33</f>
        <v>0</v>
      </c>
      <c r="I31" s="200">
        <f>'[2]10'!J33</f>
        <v>0</v>
      </c>
      <c r="J31" s="200">
        <f>'[2]10'!K33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9">
        <f>'[2]10'!B34</f>
        <v>40</v>
      </c>
      <c r="C32" s="200">
        <f>'[2]10'!C34</f>
        <v>50</v>
      </c>
      <c r="D32" s="200">
        <f>'[2]10'!D34</f>
        <v>0</v>
      </c>
      <c r="E32" s="200">
        <f>'[2]10'!E34</f>
        <v>0</v>
      </c>
      <c r="F32" s="15">
        <f t="shared" si="6"/>
        <v>90</v>
      </c>
      <c r="G32" s="199">
        <f>'[2]10'!H34</f>
        <v>0</v>
      </c>
      <c r="H32" s="200">
        <f>'[2]10'!I34</f>
        <v>0</v>
      </c>
      <c r="I32" s="200">
        <f>'[2]10'!J34</f>
        <v>0</v>
      </c>
      <c r="J32" s="200">
        <f>'[2]10'!K34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9">
        <f>'[2]10'!B35</f>
        <v>40</v>
      </c>
      <c r="C33" s="200">
        <f>'[2]10'!C35</f>
        <v>50</v>
      </c>
      <c r="D33" s="200">
        <f>'[2]10'!D35</f>
        <v>0</v>
      </c>
      <c r="E33" s="200">
        <f>'[2]10'!E35</f>
        <v>0</v>
      </c>
      <c r="F33" s="15">
        <f t="shared" si="6"/>
        <v>90</v>
      </c>
      <c r="G33" s="199">
        <f>'[2]10'!H35</f>
        <v>0</v>
      </c>
      <c r="H33" s="200">
        <f>'[2]10'!I35</f>
        <v>0</v>
      </c>
      <c r="I33" s="200">
        <f>'[2]10'!J35</f>
        <v>0</v>
      </c>
      <c r="J33" s="200">
        <f>'[2]10'!K35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9">
        <f>'[2]10'!B36</f>
        <v>40</v>
      </c>
      <c r="C34" s="200">
        <f>'[2]10'!C36</f>
        <v>50</v>
      </c>
      <c r="D34" s="200">
        <f>'[2]10'!D36</f>
        <v>0</v>
      </c>
      <c r="E34" s="200">
        <f>'[2]10'!E36</f>
        <v>0</v>
      </c>
      <c r="F34" s="15">
        <f t="shared" si="6"/>
        <v>90</v>
      </c>
      <c r="G34" s="199">
        <f>'[2]10'!H36</f>
        <v>0</v>
      </c>
      <c r="H34" s="200">
        <f>'[2]10'!I36</f>
        <v>0</v>
      </c>
      <c r="I34" s="200">
        <f>'[2]10'!J36</f>
        <v>0</v>
      </c>
      <c r="J34" s="200">
        <f>'[2]10'!K36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9">
        <f>'[2]10'!B37</f>
        <v>40</v>
      </c>
      <c r="C35" s="200">
        <f>'[2]10'!C37</f>
        <v>50</v>
      </c>
      <c r="D35" s="200">
        <f>'[2]10'!D37</f>
        <v>0</v>
      </c>
      <c r="E35" s="200">
        <f>'[2]10'!E37</f>
        <v>0</v>
      </c>
      <c r="F35" s="15">
        <f t="shared" si="6"/>
        <v>90</v>
      </c>
      <c r="G35" s="199">
        <f>'[2]10'!H37</f>
        <v>0</v>
      </c>
      <c r="H35" s="200">
        <f>'[2]10'!I37</f>
        <v>0</v>
      </c>
      <c r="I35" s="200">
        <f>'[2]10'!J37</f>
        <v>0</v>
      </c>
      <c r="J35" s="200">
        <f>'[2]10'!K37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9">
        <f>'[2]10'!B38</f>
        <v>40</v>
      </c>
      <c r="C36" s="200">
        <f>'[2]10'!C38</f>
        <v>50</v>
      </c>
      <c r="D36" s="200">
        <f>'[2]10'!D38</f>
        <v>0</v>
      </c>
      <c r="E36" s="200">
        <f>'[2]10'!E38</f>
        <v>0</v>
      </c>
      <c r="F36" s="15">
        <f t="shared" si="6"/>
        <v>90</v>
      </c>
      <c r="G36" s="199">
        <f>'[2]10'!H38</f>
        <v>0</v>
      </c>
      <c r="H36" s="200">
        <f>'[2]10'!I38</f>
        <v>0</v>
      </c>
      <c r="I36" s="200">
        <f>'[2]10'!J38</f>
        <v>0</v>
      </c>
      <c r="J36" s="200">
        <f>'[2]10'!K38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9">
        <f>'[2]10'!B39</f>
        <v>40</v>
      </c>
      <c r="C37" s="200">
        <f>'[2]10'!C39</f>
        <v>50</v>
      </c>
      <c r="D37" s="200">
        <f>'[2]10'!D39</f>
        <v>0</v>
      </c>
      <c r="E37" s="200">
        <f>'[2]10'!E39</f>
        <v>0</v>
      </c>
      <c r="F37" s="15">
        <f t="shared" si="6"/>
        <v>90</v>
      </c>
      <c r="G37" s="199">
        <f>'[2]10'!H39</f>
        <v>0</v>
      </c>
      <c r="H37" s="200">
        <f>'[2]10'!I39</f>
        <v>0</v>
      </c>
      <c r="I37" s="200">
        <f>'[2]10'!J39</f>
        <v>0</v>
      </c>
      <c r="J37" s="200">
        <f>'[2]10'!K39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9">
        <f>'[2]10'!B40</f>
        <v>40</v>
      </c>
      <c r="C38" s="200">
        <f>'[2]10'!C40</f>
        <v>50</v>
      </c>
      <c r="D38" s="200">
        <f>'[2]10'!D40</f>
        <v>0</v>
      </c>
      <c r="E38" s="200">
        <f>'[2]10'!E40</f>
        <v>0</v>
      </c>
      <c r="F38" s="15">
        <f t="shared" si="6"/>
        <v>90</v>
      </c>
      <c r="G38" s="199">
        <f>'[2]10'!H40</f>
        <v>0</v>
      </c>
      <c r="H38" s="200">
        <f>'[2]10'!I40</f>
        <v>0</v>
      </c>
      <c r="I38" s="200">
        <f>'[2]10'!J40</f>
        <v>0</v>
      </c>
      <c r="J38" s="200">
        <f>'[2]10'!K40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9">
        <f>'[2]10'!B41</f>
        <v>40</v>
      </c>
      <c r="C39" s="200">
        <f>'[2]10'!C41</f>
        <v>50</v>
      </c>
      <c r="D39" s="200">
        <f>'[2]10'!D41</f>
        <v>0</v>
      </c>
      <c r="E39" s="200">
        <f>'[2]10'!E41</f>
        <v>0</v>
      </c>
      <c r="F39" s="15">
        <f t="shared" si="6"/>
        <v>90</v>
      </c>
      <c r="G39" s="199">
        <f>'[2]10'!H41</f>
        <v>0</v>
      </c>
      <c r="H39" s="200">
        <f>'[2]10'!I41</f>
        <v>0</v>
      </c>
      <c r="I39" s="200">
        <f>'[2]10'!J41</f>
        <v>0</v>
      </c>
      <c r="J39" s="200">
        <f>'[2]10'!K41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9">
        <f>'[2]10'!B42</f>
        <v>40</v>
      </c>
      <c r="C40" s="200">
        <f>'[2]10'!C42</f>
        <v>50</v>
      </c>
      <c r="D40" s="200">
        <f>'[2]10'!D42</f>
        <v>0</v>
      </c>
      <c r="E40" s="200">
        <f>'[2]10'!E42</f>
        <v>0</v>
      </c>
      <c r="F40" s="15">
        <f t="shared" si="6"/>
        <v>90</v>
      </c>
      <c r="G40" s="199">
        <f>'[2]10'!H42</f>
        <v>0</v>
      </c>
      <c r="H40" s="200">
        <f>'[2]10'!I42</f>
        <v>0</v>
      </c>
      <c r="I40" s="200">
        <f>'[2]10'!J42</f>
        <v>0</v>
      </c>
      <c r="J40" s="200">
        <f>'[2]10'!K42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9">
        <f>'[2]10'!B43</f>
        <v>40</v>
      </c>
      <c r="C41" s="200">
        <f>'[2]10'!C43</f>
        <v>50</v>
      </c>
      <c r="D41" s="200">
        <f>'[2]10'!D43</f>
        <v>0</v>
      </c>
      <c r="E41" s="200">
        <f>'[2]10'!E43</f>
        <v>0</v>
      </c>
      <c r="F41" s="15">
        <f t="shared" si="6"/>
        <v>90</v>
      </c>
      <c r="G41" s="199">
        <f>'[2]10'!H43</f>
        <v>0</v>
      </c>
      <c r="H41" s="200">
        <f>'[2]10'!I43</f>
        <v>0</v>
      </c>
      <c r="I41" s="200">
        <f>'[2]10'!J43</f>
        <v>0</v>
      </c>
      <c r="J41" s="200">
        <f>'[2]10'!K43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9">
        <f>'[2]10'!B44</f>
        <v>40</v>
      </c>
      <c r="C42" s="200">
        <f>'[2]10'!C44</f>
        <v>50</v>
      </c>
      <c r="D42" s="200">
        <f>'[2]10'!D44</f>
        <v>0</v>
      </c>
      <c r="E42" s="200">
        <f>'[2]10'!E44</f>
        <v>0</v>
      </c>
      <c r="F42" s="15">
        <f t="shared" si="6"/>
        <v>90</v>
      </c>
      <c r="G42" s="199">
        <f>'[2]10'!H44</f>
        <v>0</v>
      </c>
      <c r="H42" s="200">
        <f>'[2]10'!I44</f>
        <v>0</v>
      </c>
      <c r="I42" s="200">
        <f>'[2]10'!J44</f>
        <v>0</v>
      </c>
      <c r="J42" s="200">
        <f>'[2]10'!K44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9">
        <f>'[2]10'!B45</f>
        <v>40</v>
      </c>
      <c r="C43" s="200">
        <f>'[2]10'!C45</f>
        <v>50</v>
      </c>
      <c r="D43" s="200">
        <f>'[2]10'!D45</f>
        <v>0</v>
      </c>
      <c r="E43" s="200">
        <f>'[2]10'!E45</f>
        <v>0</v>
      </c>
      <c r="F43" s="15">
        <f t="shared" si="6"/>
        <v>90</v>
      </c>
      <c r="G43" s="199">
        <f>'[2]10'!H45</f>
        <v>0</v>
      </c>
      <c r="H43" s="200">
        <f>'[2]10'!I45</f>
        <v>0</v>
      </c>
      <c r="I43" s="200">
        <f>'[2]10'!J45</f>
        <v>0</v>
      </c>
      <c r="J43" s="200">
        <f>'[2]10'!K45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9">
        <f>'[2]10'!B46</f>
        <v>40</v>
      </c>
      <c r="C44" s="200">
        <f>'[2]10'!C46</f>
        <v>50</v>
      </c>
      <c r="D44" s="200">
        <f>'[2]10'!D46</f>
        <v>0</v>
      </c>
      <c r="E44" s="200">
        <f>'[2]10'!E46</f>
        <v>0</v>
      </c>
      <c r="F44" s="15">
        <f t="shared" si="6"/>
        <v>90</v>
      </c>
      <c r="G44" s="199">
        <f>'[2]10'!H46</f>
        <v>0</v>
      </c>
      <c r="H44" s="200">
        <f>'[2]10'!I46</f>
        <v>0</v>
      </c>
      <c r="I44" s="200">
        <f>'[2]10'!J46</f>
        <v>0</v>
      </c>
      <c r="J44" s="200">
        <f>'[2]10'!K46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9">
        <f>'[2]10'!B47</f>
        <v>40</v>
      </c>
      <c r="C45" s="200">
        <f>'[2]10'!C47</f>
        <v>50</v>
      </c>
      <c r="D45" s="200">
        <f>'[2]10'!D47</f>
        <v>0</v>
      </c>
      <c r="E45" s="200">
        <f>'[2]10'!E47</f>
        <v>0</v>
      </c>
      <c r="F45" s="15">
        <f t="shared" si="6"/>
        <v>90</v>
      </c>
      <c r="G45" s="199">
        <f>'[2]10'!H47</f>
        <v>0</v>
      </c>
      <c r="H45" s="200">
        <f>'[2]10'!I47</f>
        <v>0</v>
      </c>
      <c r="I45" s="200">
        <f>'[2]10'!J47</f>
        <v>0</v>
      </c>
      <c r="J45" s="200">
        <f>'[2]10'!K47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9">
        <f>'[2]10'!B48</f>
        <v>40</v>
      </c>
      <c r="C46" s="200">
        <f>'[2]10'!C48</f>
        <v>50</v>
      </c>
      <c r="D46" s="200">
        <f>'[2]10'!D48</f>
        <v>0</v>
      </c>
      <c r="E46" s="200">
        <f>'[2]10'!E48</f>
        <v>0</v>
      </c>
      <c r="F46" s="15">
        <f t="shared" si="6"/>
        <v>90</v>
      </c>
      <c r="G46" s="199">
        <f>'[2]10'!H48</f>
        <v>0</v>
      </c>
      <c r="H46" s="200">
        <f>'[2]10'!I48</f>
        <v>0</v>
      </c>
      <c r="I46" s="200">
        <f>'[2]10'!J48</f>
        <v>0</v>
      </c>
      <c r="J46" s="200">
        <f>'[2]10'!K48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9">
        <f>'[2]10'!B49</f>
        <v>40</v>
      </c>
      <c r="C47" s="200">
        <f>'[2]10'!C49</f>
        <v>50</v>
      </c>
      <c r="D47" s="200">
        <f>'[2]10'!D49</f>
        <v>0</v>
      </c>
      <c r="E47" s="200">
        <f>'[2]10'!E49</f>
        <v>0</v>
      </c>
      <c r="F47" s="15">
        <f t="shared" si="6"/>
        <v>90</v>
      </c>
      <c r="G47" s="199">
        <f>'[2]10'!H49</f>
        <v>0</v>
      </c>
      <c r="H47" s="200">
        <f>'[2]10'!I49</f>
        <v>0</v>
      </c>
      <c r="I47" s="200">
        <f>'[2]10'!J49</f>
        <v>0</v>
      </c>
      <c r="J47" s="200">
        <f>'[2]10'!K49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9">
        <f>'[2]10'!B50</f>
        <v>40</v>
      </c>
      <c r="C48" s="200">
        <f>'[2]10'!C50</f>
        <v>50</v>
      </c>
      <c r="D48" s="200">
        <f>'[2]10'!D50</f>
        <v>0</v>
      </c>
      <c r="E48" s="200">
        <f>'[2]10'!E50</f>
        <v>0</v>
      </c>
      <c r="F48" s="15">
        <f t="shared" si="6"/>
        <v>90</v>
      </c>
      <c r="G48" s="199">
        <f>'[2]10'!H50</f>
        <v>0</v>
      </c>
      <c r="H48" s="200">
        <f>'[2]10'!I50</f>
        <v>0</v>
      </c>
      <c r="I48" s="200">
        <f>'[2]10'!J50</f>
        <v>0</v>
      </c>
      <c r="J48" s="200">
        <f>'[2]10'!K50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9">
        <f>'[2]10'!B51</f>
        <v>40</v>
      </c>
      <c r="C49" s="200">
        <f>'[2]10'!C51</f>
        <v>50</v>
      </c>
      <c r="D49" s="200">
        <f>'[2]10'!D51</f>
        <v>0</v>
      </c>
      <c r="E49" s="200">
        <f>'[2]10'!E51</f>
        <v>0</v>
      </c>
      <c r="F49" s="15">
        <f t="shared" si="6"/>
        <v>90</v>
      </c>
      <c r="G49" s="199">
        <f>'[2]10'!H51</f>
        <v>0</v>
      </c>
      <c r="H49" s="200">
        <f>'[2]10'!I51</f>
        <v>0</v>
      </c>
      <c r="I49" s="200">
        <f>'[2]10'!J51</f>
        <v>0</v>
      </c>
      <c r="J49" s="200">
        <f>'[2]10'!K51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9">
        <f>'[2]10'!B52</f>
        <v>40</v>
      </c>
      <c r="C50" s="200">
        <f>'[2]10'!C52</f>
        <v>50</v>
      </c>
      <c r="D50" s="200">
        <f>'[2]10'!D52</f>
        <v>0</v>
      </c>
      <c r="E50" s="200">
        <f>'[2]10'!E52</f>
        <v>0</v>
      </c>
      <c r="F50" s="15">
        <f t="shared" si="6"/>
        <v>90</v>
      </c>
      <c r="G50" s="199">
        <f>'[2]10'!H52</f>
        <v>0</v>
      </c>
      <c r="H50" s="200">
        <f>'[2]10'!I52</f>
        <v>0</v>
      </c>
      <c r="I50" s="200">
        <f>'[2]10'!J52</f>
        <v>0</v>
      </c>
      <c r="J50" s="200">
        <f>'[2]10'!K52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9">
        <f>'[2]10'!B53</f>
        <v>40</v>
      </c>
      <c r="C51" s="200">
        <f>'[2]10'!C53</f>
        <v>50</v>
      </c>
      <c r="D51" s="200">
        <f>'[2]10'!D53</f>
        <v>0</v>
      </c>
      <c r="E51" s="200">
        <f>'[2]10'!E53</f>
        <v>0</v>
      </c>
      <c r="F51" s="15">
        <f t="shared" si="6"/>
        <v>90</v>
      </c>
      <c r="G51" s="199">
        <f>'[2]10'!H53</f>
        <v>0</v>
      </c>
      <c r="H51" s="200">
        <f>'[2]10'!I53</f>
        <v>0</v>
      </c>
      <c r="I51" s="200">
        <f>'[2]10'!J53</f>
        <v>0</v>
      </c>
      <c r="J51" s="200">
        <f>'[2]10'!K53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9">
        <f>'[2]10'!B54</f>
        <v>40</v>
      </c>
      <c r="C52" s="200">
        <f>'[2]10'!C54</f>
        <v>50</v>
      </c>
      <c r="D52" s="200">
        <f>'[2]10'!D54</f>
        <v>0</v>
      </c>
      <c r="E52" s="200">
        <f>'[2]10'!E54</f>
        <v>0</v>
      </c>
      <c r="F52" s="15">
        <f t="shared" si="6"/>
        <v>90</v>
      </c>
      <c r="G52" s="199">
        <f>'[2]10'!H54</f>
        <v>0</v>
      </c>
      <c r="H52" s="200">
        <f>'[2]10'!I54</f>
        <v>0</v>
      </c>
      <c r="I52" s="200">
        <f>'[2]10'!J54</f>
        <v>0</v>
      </c>
      <c r="J52" s="200">
        <f>'[2]10'!K54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9">
        <f>'[2]10'!B55</f>
        <v>40</v>
      </c>
      <c r="C53" s="200">
        <f>'[2]10'!C55</f>
        <v>50</v>
      </c>
      <c r="D53" s="200">
        <f>'[2]10'!D55</f>
        <v>0</v>
      </c>
      <c r="E53" s="200">
        <f>'[2]10'!E55</f>
        <v>0</v>
      </c>
      <c r="F53" s="15">
        <f t="shared" si="6"/>
        <v>90</v>
      </c>
      <c r="G53" s="199">
        <f>'[2]10'!H55</f>
        <v>0</v>
      </c>
      <c r="H53" s="200">
        <f>'[2]10'!I55</f>
        <v>0</v>
      </c>
      <c r="I53" s="200">
        <f>'[2]10'!J55</f>
        <v>0</v>
      </c>
      <c r="J53" s="200">
        <f>'[2]10'!K55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9">
        <f>'[2]10'!B56</f>
        <v>40</v>
      </c>
      <c r="C54" s="200">
        <f>'[2]10'!C56</f>
        <v>50</v>
      </c>
      <c r="D54" s="200">
        <f>'[2]10'!D56</f>
        <v>0</v>
      </c>
      <c r="E54" s="200">
        <f>'[2]10'!E56</f>
        <v>0</v>
      </c>
      <c r="F54" s="15">
        <f t="shared" si="6"/>
        <v>90</v>
      </c>
      <c r="G54" s="199">
        <f>'[2]10'!H56</f>
        <v>0</v>
      </c>
      <c r="H54" s="200">
        <f>'[2]10'!I56</f>
        <v>0</v>
      </c>
      <c r="I54" s="200">
        <f>'[2]10'!J56</f>
        <v>0</v>
      </c>
      <c r="J54" s="200">
        <f>'[2]10'!K56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9">
        <f>'[2]10'!B57</f>
        <v>40</v>
      </c>
      <c r="C55" s="200">
        <f>'[2]10'!C57</f>
        <v>50</v>
      </c>
      <c r="D55" s="200">
        <f>'[2]10'!D57</f>
        <v>0</v>
      </c>
      <c r="E55" s="200">
        <f>'[2]10'!E57</f>
        <v>0</v>
      </c>
      <c r="F55" s="15">
        <f t="shared" si="6"/>
        <v>90</v>
      </c>
      <c r="G55" s="199">
        <f>'[2]10'!H57</f>
        <v>0</v>
      </c>
      <c r="H55" s="200">
        <f>'[2]10'!I57</f>
        <v>0</v>
      </c>
      <c r="I55" s="200">
        <f>'[2]10'!J57</f>
        <v>0</v>
      </c>
      <c r="J55" s="200">
        <f>'[2]10'!K57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9">
        <f>'[2]10'!B58</f>
        <v>40</v>
      </c>
      <c r="C56" s="200">
        <f>'[2]10'!C58</f>
        <v>50</v>
      </c>
      <c r="D56" s="200">
        <f>'[2]10'!D58</f>
        <v>0</v>
      </c>
      <c r="E56" s="200">
        <f>'[2]10'!E58</f>
        <v>0</v>
      </c>
      <c r="F56" s="15">
        <f t="shared" si="6"/>
        <v>90</v>
      </c>
      <c r="G56" s="199">
        <f>'[2]10'!H58</f>
        <v>0</v>
      </c>
      <c r="H56" s="200">
        <f>'[2]10'!I58</f>
        <v>0</v>
      </c>
      <c r="I56" s="200">
        <f>'[2]10'!J58</f>
        <v>0</v>
      </c>
      <c r="J56" s="200">
        <f>'[2]10'!K58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9">
        <f>'[2]10'!B59</f>
        <v>40</v>
      </c>
      <c r="C57" s="200">
        <f>'[2]10'!C59</f>
        <v>50</v>
      </c>
      <c r="D57" s="200">
        <f>'[2]10'!D59</f>
        <v>0</v>
      </c>
      <c r="E57" s="200">
        <f>'[2]10'!E59</f>
        <v>0</v>
      </c>
      <c r="F57" s="15">
        <f t="shared" si="6"/>
        <v>90</v>
      </c>
      <c r="G57" s="199">
        <f>'[2]10'!H59</f>
        <v>0</v>
      </c>
      <c r="H57" s="200">
        <f>'[2]10'!I59</f>
        <v>0</v>
      </c>
      <c r="I57" s="200">
        <f>'[2]10'!J59</f>
        <v>0</v>
      </c>
      <c r="J57" s="200">
        <f>'[2]10'!K59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9">
        <f>'[2]10'!B60</f>
        <v>40</v>
      </c>
      <c r="C58" s="200">
        <f>'[2]10'!C60</f>
        <v>50</v>
      </c>
      <c r="D58" s="200">
        <f>'[2]10'!D60</f>
        <v>0</v>
      </c>
      <c r="E58" s="200">
        <f>'[2]10'!E60</f>
        <v>0</v>
      </c>
      <c r="F58" s="15">
        <f t="shared" si="6"/>
        <v>90</v>
      </c>
      <c r="G58" s="199">
        <f>'[2]10'!H60</f>
        <v>0</v>
      </c>
      <c r="H58" s="200">
        <f>'[2]10'!I60</f>
        <v>0</v>
      </c>
      <c r="I58" s="200">
        <f>'[2]10'!J60</f>
        <v>0</v>
      </c>
      <c r="J58" s="200">
        <f>'[2]10'!K60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9">
        <f>'[2]10'!B61</f>
        <v>40</v>
      </c>
      <c r="C59" s="200">
        <f>'[2]10'!C61</f>
        <v>50</v>
      </c>
      <c r="D59" s="200">
        <f>'[2]10'!D61</f>
        <v>0</v>
      </c>
      <c r="E59" s="200">
        <f>'[2]10'!E61</f>
        <v>0</v>
      </c>
      <c r="F59" s="15">
        <f t="shared" si="6"/>
        <v>90</v>
      </c>
      <c r="G59" s="199">
        <f>'[2]10'!H61</f>
        <v>0</v>
      </c>
      <c r="H59" s="200">
        <f>'[2]10'!I61</f>
        <v>0</v>
      </c>
      <c r="I59" s="200">
        <f>'[2]10'!J61</f>
        <v>0</v>
      </c>
      <c r="J59" s="200">
        <f>'[2]10'!K61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9">
        <f>'[2]10'!B62</f>
        <v>40</v>
      </c>
      <c r="C60" s="200">
        <f>'[2]10'!C62</f>
        <v>50</v>
      </c>
      <c r="D60" s="200">
        <f>'[2]10'!D62</f>
        <v>0</v>
      </c>
      <c r="E60" s="200">
        <f>'[2]10'!E62</f>
        <v>0</v>
      </c>
      <c r="F60" s="15">
        <f t="shared" si="6"/>
        <v>90</v>
      </c>
      <c r="G60" s="199">
        <f>'[2]10'!H62</f>
        <v>0</v>
      </c>
      <c r="H60" s="200">
        <f>'[2]10'!I62</f>
        <v>0</v>
      </c>
      <c r="I60" s="200">
        <f>'[2]10'!J62</f>
        <v>0</v>
      </c>
      <c r="J60" s="200">
        <f>'[2]10'!K62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9">
        <f>'[2]10'!B63</f>
        <v>40</v>
      </c>
      <c r="C61" s="200">
        <f>'[2]10'!C63</f>
        <v>50</v>
      </c>
      <c r="D61" s="200">
        <f>'[2]10'!D63</f>
        <v>0</v>
      </c>
      <c r="E61" s="200">
        <f>'[2]10'!E63</f>
        <v>0</v>
      </c>
      <c r="F61" s="15">
        <f t="shared" si="6"/>
        <v>90</v>
      </c>
      <c r="G61" s="199">
        <f>'[2]10'!H63</f>
        <v>0</v>
      </c>
      <c r="H61" s="200">
        <f>'[2]10'!I63</f>
        <v>0</v>
      </c>
      <c r="I61" s="200">
        <f>'[2]10'!J63</f>
        <v>0</v>
      </c>
      <c r="J61" s="200">
        <f>'[2]10'!K63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9">
        <f>'[2]10'!B64</f>
        <v>40</v>
      </c>
      <c r="C62" s="200">
        <f>'[2]10'!C64</f>
        <v>50</v>
      </c>
      <c r="D62" s="200">
        <f>'[2]10'!D64</f>
        <v>0</v>
      </c>
      <c r="E62" s="200">
        <f>'[2]10'!E64</f>
        <v>0</v>
      </c>
      <c r="F62" s="15">
        <f t="shared" si="6"/>
        <v>90</v>
      </c>
      <c r="G62" s="199">
        <f>'[2]10'!H64</f>
        <v>0</v>
      </c>
      <c r="H62" s="200">
        <f>'[2]10'!I64</f>
        <v>0</v>
      </c>
      <c r="I62" s="200">
        <f>'[2]10'!J64</f>
        <v>0</v>
      </c>
      <c r="J62" s="200">
        <f>'[2]10'!K64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9">
        <f>'[2]10'!B65</f>
        <v>40</v>
      </c>
      <c r="C63" s="200">
        <f>'[2]10'!C65</f>
        <v>50</v>
      </c>
      <c r="D63" s="200">
        <f>'[2]10'!D65</f>
        <v>0</v>
      </c>
      <c r="E63" s="200">
        <f>'[2]10'!E65</f>
        <v>0</v>
      </c>
      <c r="F63" s="15">
        <f t="shared" si="6"/>
        <v>90</v>
      </c>
      <c r="G63" s="199">
        <f>'[2]10'!H65</f>
        <v>0</v>
      </c>
      <c r="H63" s="200">
        <f>'[2]10'!I65</f>
        <v>0</v>
      </c>
      <c r="I63" s="200">
        <f>'[2]10'!J65</f>
        <v>0</v>
      </c>
      <c r="J63" s="200">
        <f>'[2]10'!K65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9">
        <f>'[2]10'!B66</f>
        <v>40</v>
      </c>
      <c r="C64" s="200">
        <f>'[2]10'!C66</f>
        <v>50</v>
      </c>
      <c r="D64" s="200">
        <f>'[2]10'!D66</f>
        <v>0</v>
      </c>
      <c r="E64" s="200">
        <f>'[2]10'!E66</f>
        <v>0</v>
      </c>
      <c r="F64" s="15">
        <f t="shared" si="6"/>
        <v>90</v>
      </c>
      <c r="G64" s="199">
        <f>'[2]10'!H66</f>
        <v>0</v>
      </c>
      <c r="H64" s="200">
        <f>'[2]10'!I66</f>
        <v>0</v>
      </c>
      <c r="I64" s="200">
        <f>'[2]10'!J66</f>
        <v>0</v>
      </c>
      <c r="J64" s="200">
        <f>'[2]10'!K66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9">
        <f>'[2]10'!B67</f>
        <v>40</v>
      </c>
      <c r="C65" s="200">
        <f>'[2]10'!C67</f>
        <v>50</v>
      </c>
      <c r="D65" s="200">
        <f>'[2]10'!D67</f>
        <v>0</v>
      </c>
      <c r="E65" s="200">
        <f>'[2]10'!E67</f>
        <v>0</v>
      </c>
      <c r="F65" s="15">
        <f t="shared" si="6"/>
        <v>90</v>
      </c>
      <c r="G65" s="199">
        <f>'[2]10'!H67</f>
        <v>0</v>
      </c>
      <c r="H65" s="200">
        <f>'[2]10'!I67</f>
        <v>0</v>
      </c>
      <c r="I65" s="200">
        <f>'[2]10'!J67</f>
        <v>0</v>
      </c>
      <c r="J65" s="200">
        <f>'[2]10'!K67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9">
        <f>'[2]10'!B68</f>
        <v>40</v>
      </c>
      <c r="C66" s="200">
        <f>'[2]10'!C68</f>
        <v>50</v>
      </c>
      <c r="D66" s="200">
        <f>'[2]10'!D68</f>
        <v>0</v>
      </c>
      <c r="E66" s="200">
        <f>'[2]10'!E68</f>
        <v>0</v>
      </c>
      <c r="F66" s="15">
        <f t="shared" si="6"/>
        <v>90</v>
      </c>
      <c r="G66" s="199">
        <f>'[2]10'!H68</f>
        <v>0</v>
      </c>
      <c r="H66" s="200">
        <f>'[2]10'!I68</f>
        <v>0</v>
      </c>
      <c r="I66" s="200">
        <f>'[2]10'!J68</f>
        <v>0</v>
      </c>
      <c r="J66" s="200">
        <f>'[2]10'!K68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9">
        <f>'[2]10'!B69</f>
        <v>40</v>
      </c>
      <c r="C67" s="200">
        <f>'[2]10'!C69</f>
        <v>50</v>
      </c>
      <c r="D67" s="200">
        <f>'[2]10'!D69</f>
        <v>0</v>
      </c>
      <c r="E67" s="200">
        <f>'[2]10'!E69</f>
        <v>0</v>
      </c>
      <c r="F67" s="15">
        <f t="shared" si="6"/>
        <v>90</v>
      </c>
      <c r="G67" s="199">
        <f>'[2]10'!H69</f>
        <v>0</v>
      </c>
      <c r="H67" s="200">
        <f>'[2]10'!I69</f>
        <v>0</v>
      </c>
      <c r="I67" s="200">
        <f>'[2]10'!J69</f>
        <v>0</v>
      </c>
      <c r="J67" s="200">
        <f>'[2]10'!K69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9">
        <f>'[2]10'!B70</f>
        <v>40</v>
      </c>
      <c r="C68" s="200">
        <f>'[2]10'!C70</f>
        <v>50</v>
      </c>
      <c r="D68" s="200">
        <f>'[2]10'!D70</f>
        <v>0</v>
      </c>
      <c r="E68" s="200">
        <f>'[2]10'!E70</f>
        <v>0</v>
      </c>
      <c r="F68" s="15">
        <f t="shared" si="6"/>
        <v>90</v>
      </c>
      <c r="G68" s="199">
        <f>'[2]10'!H70</f>
        <v>0</v>
      </c>
      <c r="H68" s="200">
        <f>'[2]10'!I70</f>
        <v>0</v>
      </c>
      <c r="I68" s="200">
        <f>'[2]10'!J70</f>
        <v>0</v>
      </c>
      <c r="J68" s="200">
        <f>'[2]10'!K70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9">
        <f>'[2]10'!B71</f>
        <v>40</v>
      </c>
      <c r="C69" s="200">
        <f>'[2]10'!C71</f>
        <v>50</v>
      </c>
      <c r="D69" s="200">
        <f>'[2]10'!D71</f>
        <v>0</v>
      </c>
      <c r="E69" s="200">
        <f>'[2]10'!E71</f>
        <v>0</v>
      </c>
      <c r="F69" s="15">
        <f t="shared" ref="F69:F98" si="16">SUM(B69:E69)</f>
        <v>90</v>
      </c>
      <c r="G69" s="199">
        <f>'[2]10'!H71</f>
        <v>0</v>
      </c>
      <c r="H69" s="200">
        <f>'[2]10'!I71</f>
        <v>0</v>
      </c>
      <c r="I69" s="200">
        <f>'[2]10'!J71</f>
        <v>0</v>
      </c>
      <c r="J69" s="200">
        <f>'[2]10'!K71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9">
        <f>'[2]10'!B72</f>
        <v>40</v>
      </c>
      <c r="C70" s="200">
        <f>'[2]10'!C72</f>
        <v>50</v>
      </c>
      <c r="D70" s="200">
        <f>'[2]10'!D72</f>
        <v>0</v>
      </c>
      <c r="E70" s="200">
        <f>'[2]10'!E72</f>
        <v>0</v>
      </c>
      <c r="F70" s="15">
        <f t="shared" si="16"/>
        <v>90</v>
      </c>
      <c r="G70" s="199">
        <f>'[2]10'!H72</f>
        <v>0</v>
      </c>
      <c r="H70" s="200">
        <f>'[2]10'!I72</f>
        <v>0</v>
      </c>
      <c r="I70" s="200">
        <f>'[2]10'!J72</f>
        <v>0</v>
      </c>
      <c r="J70" s="200">
        <f>'[2]10'!K72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9">
        <f>'[2]10'!B73</f>
        <v>40</v>
      </c>
      <c r="C71" s="200">
        <f>'[2]10'!C73</f>
        <v>50</v>
      </c>
      <c r="D71" s="200">
        <f>'[2]10'!D73</f>
        <v>0</v>
      </c>
      <c r="E71" s="200">
        <f>'[2]10'!E73</f>
        <v>0</v>
      </c>
      <c r="F71" s="15">
        <f t="shared" si="16"/>
        <v>90</v>
      </c>
      <c r="G71" s="199">
        <f>'[2]10'!H73</f>
        <v>0</v>
      </c>
      <c r="H71" s="200">
        <f>'[2]10'!I73</f>
        <v>0</v>
      </c>
      <c r="I71" s="200">
        <f>'[2]10'!J73</f>
        <v>0</v>
      </c>
      <c r="J71" s="200">
        <f>'[2]10'!K73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9">
        <f>'[2]10'!B74</f>
        <v>40</v>
      </c>
      <c r="C72" s="200">
        <f>'[2]10'!C74</f>
        <v>50</v>
      </c>
      <c r="D72" s="200">
        <f>'[2]10'!D74</f>
        <v>0</v>
      </c>
      <c r="E72" s="200">
        <f>'[2]10'!E74</f>
        <v>0</v>
      </c>
      <c r="F72" s="15">
        <f t="shared" si="16"/>
        <v>90</v>
      </c>
      <c r="G72" s="199">
        <f>'[2]10'!H74</f>
        <v>0</v>
      </c>
      <c r="H72" s="200">
        <f>'[2]10'!I74</f>
        <v>0</v>
      </c>
      <c r="I72" s="200">
        <f>'[2]10'!J74</f>
        <v>0</v>
      </c>
      <c r="J72" s="200">
        <f>'[2]10'!K74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9">
        <f>'[2]10'!B75</f>
        <v>40</v>
      </c>
      <c r="C73" s="200">
        <f>'[2]10'!C75</f>
        <v>50</v>
      </c>
      <c r="D73" s="200">
        <f>'[2]10'!D75</f>
        <v>0</v>
      </c>
      <c r="E73" s="200">
        <f>'[2]10'!E75</f>
        <v>0</v>
      </c>
      <c r="F73" s="15">
        <f t="shared" si="16"/>
        <v>90</v>
      </c>
      <c r="G73" s="199">
        <f>'[2]10'!H75</f>
        <v>0</v>
      </c>
      <c r="H73" s="200">
        <f>'[2]10'!I75</f>
        <v>0</v>
      </c>
      <c r="I73" s="200">
        <f>'[2]10'!J75</f>
        <v>0</v>
      </c>
      <c r="J73" s="200">
        <f>'[2]10'!K75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9">
        <f>'[2]10'!B76</f>
        <v>40</v>
      </c>
      <c r="C74" s="200">
        <f>'[2]10'!C76</f>
        <v>50</v>
      </c>
      <c r="D74" s="200">
        <f>'[2]10'!D76</f>
        <v>0</v>
      </c>
      <c r="E74" s="200">
        <f>'[2]10'!E76</f>
        <v>0</v>
      </c>
      <c r="F74" s="15">
        <f t="shared" si="16"/>
        <v>90</v>
      </c>
      <c r="G74" s="199">
        <f>'[2]10'!H76</f>
        <v>0</v>
      </c>
      <c r="H74" s="200">
        <f>'[2]10'!I76</f>
        <v>0</v>
      </c>
      <c r="I74" s="200">
        <f>'[2]10'!J76</f>
        <v>0</v>
      </c>
      <c r="J74" s="200">
        <f>'[2]10'!K76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9">
        <f>'[2]10'!B77</f>
        <v>40</v>
      </c>
      <c r="C75" s="200">
        <f>'[2]10'!C77</f>
        <v>50</v>
      </c>
      <c r="D75" s="200">
        <f>'[2]10'!D77</f>
        <v>0</v>
      </c>
      <c r="E75" s="200">
        <f>'[2]10'!E77</f>
        <v>0</v>
      </c>
      <c r="F75" s="15">
        <f t="shared" si="16"/>
        <v>90</v>
      </c>
      <c r="G75" s="199">
        <f>'[2]10'!H77</f>
        <v>0</v>
      </c>
      <c r="H75" s="200">
        <f>'[2]10'!I77</f>
        <v>0</v>
      </c>
      <c r="I75" s="200">
        <f>'[2]10'!J77</f>
        <v>0</v>
      </c>
      <c r="J75" s="200">
        <f>'[2]10'!K77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9">
        <f>'[2]10'!B78</f>
        <v>40</v>
      </c>
      <c r="C76" s="200">
        <f>'[2]10'!C78</f>
        <v>50</v>
      </c>
      <c r="D76" s="200">
        <f>'[2]10'!D78</f>
        <v>0</v>
      </c>
      <c r="E76" s="200">
        <f>'[2]10'!E78</f>
        <v>0</v>
      </c>
      <c r="F76" s="15">
        <f t="shared" si="16"/>
        <v>90</v>
      </c>
      <c r="G76" s="199">
        <f>'[2]10'!H78</f>
        <v>0</v>
      </c>
      <c r="H76" s="200">
        <f>'[2]10'!I78</f>
        <v>0</v>
      </c>
      <c r="I76" s="200">
        <f>'[2]10'!J78</f>
        <v>0</v>
      </c>
      <c r="J76" s="200">
        <f>'[2]10'!K78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9">
        <f>'[2]10'!B79</f>
        <v>40</v>
      </c>
      <c r="C77" s="200">
        <f>'[2]10'!C79</f>
        <v>50</v>
      </c>
      <c r="D77" s="200">
        <f>'[2]10'!D79</f>
        <v>0</v>
      </c>
      <c r="E77" s="200">
        <f>'[2]10'!E79</f>
        <v>0</v>
      </c>
      <c r="F77" s="15">
        <f t="shared" si="16"/>
        <v>90</v>
      </c>
      <c r="G77" s="199">
        <f>'[2]10'!H79</f>
        <v>0</v>
      </c>
      <c r="H77" s="200">
        <f>'[2]10'!I79</f>
        <v>0</v>
      </c>
      <c r="I77" s="200">
        <f>'[2]10'!J79</f>
        <v>0</v>
      </c>
      <c r="J77" s="200">
        <f>'[2]10'!K79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9">
        <f>'[2]10'!B80</f>
        <v>40</v>
      </c>
      <c r="C78" s="200">
        <f>'[2]10'!C80</f>
        <v>50</v>
      </c>
      <c r="D78" s="200">
        <f>'[2]10'!D80</f>
        <v>0</v>
      </c>
      <c r="E78" s="200">
        <f>'[2]10'!E80</f>
        <v>0</v>
      </c>
      <c r="F78" s="15">
        <f t="shared" si="16"/>
        <v>90</v>
      </c>
      <c r="G78" s="199">
        <f>'[2]10'!H80</f>
        <v>0</v>
      </c>
      <c r="H78" s="200">
        <f>'[2]10'!I80</f>
        <v>0</v>
      </c>
      <c r="I78" s="200">
        <f>'[2]10'!J80</f>
        <v>0</v>
      </c>
      <c r="J78" s="200">
        <f>'[2]10'!K80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9">
        <f>'[2]10'!B81</f>
        <v>40</v>
      </c>
      <c r="C79" s="200">
        <f>'[2]10'!C81</f>
        <v>50</v>
      </c>
      <c r="D79" s="200">
        <f>'[2]10'!D81</f>
        <v>0</v>
      </c>
      <c r="E79" s="200">
        <f>'[2]10'!E81</f>
        <v>0</v>
      </c>
      <c r="F79" s="15">
        <f t="shared" si="16"/>
        <v>90</v>
      </c>
      <c r="G79" s="199">
        <f>'[2]10'!H81</f>
        <v>0</v>
      </c>
      <c r="H79" s="200">
        <f>'[2]10'!I81</f>
        <v>0</v>
      </c>
      <c r="I79" s="200">
        <f>'[2]10'!J81</f>
        <v>0</v>
      </c>
      <c r="J79" s="200">
        <f>'[2]10'!K81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9">
        <f>'[2]10'!B82</f>
        <v>40</v>
      </c>
      <c r="C80" s="200">
        <f>'[2]10'!C82</f>
        <v>50</v>
      </c>
      <c r="D80" s="200">
        <f>'[2]10'!D82</f>
        <v>0</v>
      </c>
      <c r="E80" s="200">
        <f>'[2]10'!E82</f>
        <v>0</v>
      </c>
      <c r="F80" s="15">
        <f t="shared" si="16"/>
        <v>90</v>
      </c>
      <c r="G80" s="199">
        <f>'[2]10'!H82</f>
        <v>0</v>
      </c>
      <c r="H80" s="200">
        <f>'[2]10'!I82</f>
        <v>0</v>
      </c>
      <c r="I80" s="200">
        <f>'[2]10'!J82</f>
        <v>0</v>
      </c>
      <c r="J80" s="200">
        <f>'[2]10'!K82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9">
        <f>'[2]10'!B83</f>
        <v>40</v>
      </c>
      <c r="C81" s="200">
        <f>'[2]10'!C83</f>
        <v>50</v>
      </c>
      <c r="D81" s="200">
        <f>'[2]10'!D83</f>
        <v>0</v>
      </c>
      <c r="E81" s="200">
        <f>'[2]10'!E83</f>
        <v>0</v>
      </c>
      <c r="F81" s="15">
        <f t="shared" si="16"/>
        <v>90</v>
      </c>
      <c r="G81" s="199">
        <f>'[2]10'!H83</f>
        <v>0</v>
      </c>
      <c r="H81" s="200">
        <f>'[2]10'!I83</f>
        <v>0</v>
      </c>
      <c r="I81" s="200">
        <f>'[2]10'!J83</f>
        <v>0</v>
      </c>
      <c r="J81" s="200">
        <f>'[2]10'!K83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9">
        <f>'[2]10'!B84</f>
        <v>40</v>
      </c>
      <c r="C82" s="200">
        <f>'[2]10'!C84</f>
        <v>50</v>
      </c>
      <c r="D82" s="200">
        <f>'[2]10'!D84</f>
        <v>0</v>
      </c>
      <c r="E82" s="200">
        <f>'[2]10'!E84</f>
        <v>0</v>
      </c>
      <c r="F82" s="15">
        <f t="shared" si="16"/>
        <v>90</v>
      </c>
      <c r="G82" s="199">
        <f>'[2]10'!H84</f>
        <v>0</v>
      </c>
      <c r="H82" s="200">
        <f>'[2]10'!I84</f>
        <v>0</v>
      </c>
      <c r="I82" s="200">
        <f>'[2]10'!J84</f>
        <v>0</v>
      </c>
      <c r="J82" s="200">
        <f>'[2]10'!K84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9">
        <f>'[2]10'!B85</f>
        <v>40</v>
      </c>
      <c r="C83" s="200">
        <f>'[2]10'!C85</f>
        <v>50</v>
      </c>
      <c r="D83" s="200">
        <f>'[2]10'!D85</f>
        <v>0</v>
      </c>
      <c r="E83" s="200">
        <f>'[2]10'!E85</f>
        <v>0</v>
      </c>
      <c r="F83" s="15">
        <f t="shared" si="16"/>
        <v>90</v>
      </c>
      <c r="G83" s="199">
        <f>'[2]10'!H85</f>
        <v>0</v>
      </c>
      <c r="H83" s="200">
        <f>'[2]10'!I85</f>
        <v>0</v>
      </c>
      <c r="I83" s="200">
        <f>'[2]10'!J85</f>
        <v>0</v>
      </c>
      <c r="J83" s="200">
        <f>'[2]10'!K85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9">
        <f>'[2]10'!B86</f>
        <v>40</v>
      </c>
      <c r="C84" s="200">
        <f>'[2]10'!C86</f>
        <v>50</v>
      </c>
      <c r="D84" s="200">
        <f>'[2]10'!D86</f>
        <v>0</v>
      </c>
      <c r="E84" s="200">
        <f>'[2]10'!E86</f>
        <v>0</v>
      </c>
      <c r="F84" s="15">
        <f t="shared" si="16"/>
        <v>90</v>
      </c>
      <c r="G84" s="199">
        <f>'[2]10'!H86</f>
        <v>0</v>
      </c>
      <c r="H84" s="200">
        <f>'[2]10'!I86</f>
        <v>0</v>
      </c>
      <c r="I84" s="200">
        <f>'[2]10'!J86</f>
        <v>0</v>
      </c>
      <c r="J84" s="200">
        <f>'[2]10'!K86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9">
        <f>'[2]10'!B87</f>
        <v>40</v>
      </c>
      <c r="C85" s="200">
        <f>'[2]10'!C87</f>
        <v>50</v>
      </c>
      <c r="D85" s="200">
        <f>'[2]10'!D87</f>
        <v>0</v>
      </c>
      <c r="E85" s="200">
        <f>'[2]10'!E87</f>
        <v>0</v>
      </c>
      <c r="F85" s="15">
        <f t="shared" si="16"/>
        <v>90</v>
      </c>
      <c r="G85" s="199">
        <f>'[2]10'!H87</f>
        <v>0</v>
      </c>
      <c r="H85" s="200">
        <f>'[2]10'!I87</f>
        <v>0</v>
      </c>
      <c r="I85" s="200">
        <f>'[2]10'!J87</f>
        <v>0</v>
      </c>
      <c r="J85" s="200">
        <f>'[2]10'!K87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9">
        <f>'[2]10'!B88</f>
        <v>40</v>
      </c>
      <c r="C86" s="200">
        <f>'[2]10'!C88</f>
        <v>50</v>
      </c>
      <c r="D86" s="200">
        <f>'[2]10'!D88</f>
        <v>0</v>
      </c>
      <c r="E86" s="200">
        <f>'[2]10'!E88</f>
        <v>0</v>
      </c>
      <c r="F86" s="15">
        <f t="shared" si="16"/>
        <v>90</v>
      </c>
      <c r="G86" s="199">
        <f>'[2]10'!H88</f>
        <v>0</v>
      </c>
      <c r="H86" s="200">
        <f>'[2]10'!I88</f>
        <v>0</v>
      </c>
      <c r="I86" s="200">
        <f>'[2]10'!J88</f>
        <v>0</v>
      </c>
      <c r="J86" s="200">
        <f>'[2]10'!K88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9">
        <f>'[2]10'!B89</f>
        <v>40</v>
      </c>
      <c r="C87" s="200">
        <f>'[2]10'!C89</f>
        <v>50</v>
      </c>
      <c r="D87" s="200">
        <f>'[2]10'!D89</f>
        <v>0</v>
      </c>
      <c r="E87" s="200">
        <f>'[2]10'!E89</f>
        <v>0</v>
      </c>
      <c r="F87" s="15">
        <f t="shared" si="16"/>
        <v>90</v>
      </c>
      <c r="G87" s="199">
        <f>'[2]10'!H89</f>
        <v>0</v>
      </c>
      <c r="H87" s="200">
        <f>'[2]10'!I89</f>
        <v>0</v>
      </c>
      <c r="I87" s="200">
        <f>'[2]10'!J89</f>
        <v>0</v>
      </c>
      <c r="J87" s="200">
        <f>'[2]10'!K89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9">
        <f>'[2]10'!B90</f>
        <v>40</v>
      </c>
      <c r="C88" s="200">
        <f>'[2]10'!C90</f>
        <v>50</v>
      </c>
      <c r="D88" s="200">
        <f>'[2]10'!D90</f>
        <v>0</v>
      </c>
      <c r="E88" s="200">
        <f>'[2]10'!E90</f>
        <v>0</v>
      </c>
      <c r="F88" s="15">
        <f t="shared" si="16"/>
        <v>90</v>
      </c>
      <c r="G88" s="199">
        <f>'[2]10'!H90</f>
        <v>0</v>
      </c>
      <c r="H88" s="200">
        <f>'[2]10'!I90</f>
        <v>0</v>
      </c>
      <c r="I88" s="200">
        <f>'[2]10'!J90</f>
        <v>0</v>
      </c>
      <c r="J88" s="200">
        <f>'[2]10'!K90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9">
        <f>'[2]10'!B91</f>
        <v>40</v>
      </c>
      <c r="C89" s="200">
        <f>'[2]10'!C91</f>
        <v>50</v>
      </c>
      <c r="D89" s="200">
        <f>'[2]10'!D91</f>
        <v>0</v>
      </c>
      <c r="E89" s="200">
        <f>'[2]10'!E91</f>
        <v>0</v>
      </c>
      <c r="F89" s="15">
        <f t="shared" si="16"/>
        <v>90</v>
      </c>
      <c r="G89" s="199">
        <f>'[2]10'!H91</f>
        <v>0</v>
      </c>
      <c r="H89" s="200">
        <f>'[2]10'!I91</f>
        <v>0</v>
      </c>
      <c r="I89" s="200">
        <f>'[2]10'!J91</f>
        <v>0</v>
      </c>
      <c r="J89" s="200">
        <f>'[2]10'!K91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9">
        <f>'[2]10'!B92</f>
        <v>40</v>
      </c>
      <c r="C90" s="200">
        <f>'[2]10'!C92</f>
        <v>50</v>
      </c>
      <c r="D90" s="200">
        <f>'[2]10'!D92</f>
        <v>0</v>
      </c>
      <c r="E90" s="200">
        <f>'[2]10'!E92</f>
        <v>0</v>
      </c>
      <c r="F90" s="15">
        <f t="shared" si="16"/>
        <v>90</v>
      </c>
      <c r="G90" s="199">
        <f>'[2]10'!H92</f>
        <v>0</v>
      </c>
      <c r="H90" s="200">
        <f>'[2]10'!I92</f>
        <v>0</v>
      </c>
      <c r="I90" s="200">
        <f>'[2]10'!J92</f>
        <v>0</v>
      </c>
      <c r="J90" s="200">
        <f>'[2]10'!K92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9">
        <f>'[2]10'!B93</f>
        <v>40</v>
      </c>
      <c r="C91" s="200">
        <f>'[2]10'!C93</f>
        <v>50</v>
      </c>
      <c r="D91" s="200">
        <f>'[2]10'!D93</f>
        <v>0</v>
      </c>
      <c r="E91" s="200">
        <f>'[2]10'!E93</f>
        <v>0</v>
      </c>
      <c r="F91" s="15">
        <f t="shared" si="16"/>
        <v>90</v>
      </c>
      <c r="G91" s="199">
        <f>'[2]10'!H93</f>
        <v>0</v>
      </c>
      <c r="H91" s="200">
        <f>'[2]10'!I93</f>
        <v>0</v>
      </c>
      <c r="I91" s="200">
        <f>'[2]10'!J93</f>
        <v>0</v>
      </c>
      <c r="J91" s="200">
        <f>'[2]10'!K93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9">
        <f>'[2]10'!B94</f>
        <v>40</v>
      </c>
      <c r="C92" s="200">
        <f>'[2]10'!C94</f>
        <v>50</v>
      </c>
      <c r="D92" s="200">
        <f>'[2]10'!D94</f>
        <v>0</v>
      </c>
      <c r="E92" s="200">
        <f>'[2]10'!E94</f>
        <v>0</v>
      </c>
      <c r="F92" s="15">
        <f t="shared" si="16"/>
        <v>90</v>
      </c>
      <c r="G92" s="199">
        <f>'[2]10'!H94</f>
        <v>0</v>
      </c>
      <c r="H92" s="200">
        <f>'[2]10'!I94</f>
        <v>0</v>
      </c>
      <c r="I92" s="200">
        <f>'[2]10'!J94</f>
        <v>0</v>
      </c>
      <c r="J92" s="200">
        <f>'[2]10'!K94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9">
        <f>'[2]10'!B95</f>
        <v>40</v>
      </c>
      <c r="C93" s="200">
        <f>'[2]10'!C95</f>
        <v>50</v>
      </c>
      <c r="D93" s="200">
        <f>'[2]10'!D95</f>
        <v>0</v>
      </c>
      <c r="E93" s="200">
        <f>'[2]10'!E95</f>
        <v>0</v>
      </c>
      <c r="F93" s="15">
        <f t="shared" si="16"/>
        <v>90</v>
      </c>
      <c r="G93" s="199">
        <f>'[2]10'!H95</f>
        <v>0</v>
      </c>
      <c r="H93" s="200">
        <f>'[2]10'!I95</f>
        <v>0</v>
      </c>
      <c r="I93" s="200">
        <f>'[2]10'!J95</f>
        <v>0</v>
      </c>
      <c r="J93" s="200">
        <f>'[2]10'!K95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9">
        <f>'[2]10'!B96</f>
        <v>40</v>
      </c>
      <c r="C94" s="200">
        <f>'[2]10'!C96</f>
        <v>50</v>
      </c>
      <c r="D94" s="200">
        <f>'[2]10'!D96</f>
        <v>0</v>
      </c>
      <c r="E94" s="200">
        <f>'[2]10'!E96</f>
        <v>0</v>
      </c>
      <c r="F94" s="15">
        <f t="shared" si="16"/>
        <v>90</v>
      </c>
      <c r="G94" s="199">
        <f>'[2]10'!H96</f>
        <v>0</v>
      </c>
      <c r="H94" s="200">
        <f>'[2]10'!I96</f>
        <v>0</v>
      </c>
      <c r="I94" s="200">
        <f>'[2]10'!J96</f>
        <v>0</v>
      </c>
      <c r="J94" s="200">
        <f>'[2]10'!K96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9">
        <f>'[2]10'!B97</f>
        <v>40</v>
      </c>
      <c r="C95" s="200">
        <f>'[2]10'!C97</f>
        <v>50</v>
      </c>
      <c r="D95" s="200">
        <f>'[2]10'!D97</f>
        <v>0</v>
      </c>
      <c r="E95" s="200">
        <f>'[2]10'!E97</f>
        <v>0</v>
      </c>
      <c r="F95" s="15">
        <f t="shared" si="16"/>
        <v>90</v>
      </c>
      <c r="G95" s="199">
        <f>'[2]10'!H97</f>
        <v>0</v>
      </c>
      <c r="H95" s="200">
        <f>'[2]10'!I97</f>
        <v>0</v>
      </c>
      <c r="I95" s="200">
        <f>'[2]10'!J97</f>
        <v>0</v>
      </c>
      <c r="J95" s="200">
        <f>'[2]10'!K97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9">
        <f>'[2]10'!B98</f>
        <v>40</v>
      </c>
      <c r="C96" s="200">
        <f>'[2]10'!C98</f>
        <v>50</v>
      </c>
      <c r="D96" s="200">
        <f>'[2]10'!D98</f>
        <v>0</v>
      </c>
      <c r="E96" s="200">
        <f>'[2]10'!E98</f>
        <v>0</v>
      </c>
      <c r="F96" s="15">
        <f t="shared" si="16"/>
        <v>90</v>
      </c>
      <c r="G96" s="199">
        <f>'[2]10'!H98</f>
        <v>0</v>
      </c>
      <c r="H96" s="200">
        <f>'[2]10'!I98</f>
        <v>0</v>
      </c>
      <c r="I96" s="200">
        <f>'[2]10'!J98</f>
        <v>0</v>
      </c>
      <c r="J96" s="200">
        <f>'[2]10'!K98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9">
        <f>'[2]10'!B99</f>
        <v>40</v>
      </c>
      <c r="C97" s="200">
        <f>'[2]10'!C99</f>
        <v>50</v>
      </c>
      <c r="D97" s="200">
        <f>'[2]10'!D99</f>
        <v>0</v>
      </c>
      <c r="E97" s="200">
        <f>'[2]10'!E99</f>
        <v>0</v>
      </c>
      <c r="F97" s="15">
        <f t="shared" si="16"/>
        <v>90</v>
      </c>
      <c r="G97" s="199">
        <f>'[2]10'!H99</f>
        <v>0</v>
      </c>
      <c r="H97" s="200">
        <f>'[2]10'!I99</f>
        <v>0</v>
      </c>
      <c r="I97" s="200">
        <f>'[2]10'!J99</f>
        <v>0</v>
      </c>
      <c r="J97" s="200">
        <f>'[2]10'!K99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9">
        <f>'[2]10'!B100</f>
        <v>40</v>
      </c>
      <c r="C98" s="200">
        <f>'[2]10'!C100</f>
        <v>50</v>
      </c>
      <c r="D98" s="200">
        <f>'[2]10'!D100</f>
        <v>0</v>
      </c>
      <c r="E98" s="200">
        <f>'[2]10'!E100</f>
        <v>0</v>
      </c>
      <c r="F98" s="15">
        <f t="shared" si="16"/>
        <v>90</v>
      </c>
      <c r="G98" s="199">
        <f>'[2]10'!H100</f>
        <v>0</v>
      </c>
      <c r="H98" s="200">
        <f>'[2]10'!I100</f>
        <v>0</v>
      </c>
      <c r="I98" s="200">
        <f>'[2]10'!J100</f>
        <v>0</v>
      </c>
      <c r="J98" s="200">
        <f>'[2]10'!K100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45392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0</v>
      </c>
      <c r="E3" s="16">
        <f>'[3]10'!E5</f>
        <v>0</v>
      </c>
      <c r="F3" s="16">
        <f>'[3]10'!F5</f>
        <v>1010</v>
      </c>
      <c r="G3" s="16">
        <f>'[3]10'!G5</f>
        <v>0</v>
      </c>
      <c r="H3" s="17">
        <f>SUM(B3:G3)</f>
        <v>1330</v>
      </c>
      <c r="I3" s="15">
        <f>'[3]10'!J5</f>
        <v>315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0</v>
      </c>
      <c r="N3" s="16">
        <f>'[3]10'!O5</f>
        <v>0</v>
      </c>
      <c r="O3" s="17">
        <f>SUM(I3:N3)</f>
        <v>315</v>
      </c>
      <c r="P3" s="18">
        <f>frq!C3</f>
        <v>1</v>
      </c>
      <c r="Q3" s="15">
        <f t="shared" ref="Q3:V18" si="0">IF($P3=1,I3,IF(AND($P3=0.985,I3&gt;0.985*B3),B3*0.985,IF(AND($P3=0.965,I3&gt;0.965*B3),0.965*B3,I3)))</f>
        <v>315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315</v>
      </c>
      <c r="X3" s="8">
        <f>AW3</f>
        <v>31.84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31.84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283.16000000000003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283.16000000000003</v>
      </c>
      <c r="AT3" s="8">
        <v>30.38</v>
      </c>
      <c r="AU3" s="8">
        <v>30.86</v>
      </c>
      <c r="AW3" s="203">
        <v>31.84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31.84</v>
      </c>
      <c r="BD3" s="203">
        <v>0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0</v>
      </c>
      <c r="BL3" s="8">
        <f>AT3</f>
        <v>30.38</v>
      </c>
      <c r="BM3" s="8">
        <f>AU3</f>
        <v>30.86</v>
      </c>
      <c r="BN3" s="8">
        <f>BC3</f>
        <v>31.84</v>
      </c>
      <c r="BO3" s="8">
        <f>BJ3</f>
        <v>0</v>
      </c>
      <c r="BP3" s="139">
        <f>BL3-BN3</f>
        <v>-1.4600000000000009</v>
      </c>
      <c r="BQ3" s="139">
        <f>BM3-BO3</f>
        <v>30.86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0</v>
      </c>
      <c r="E4" s="16">
        <f>'[3]10'!E6</f>
        <v>0</v>
      </c>
      <c r="F4" s="16">
        <f>'[3]10'!F6</f>
        <v>1010</v>
      </c>
      <c r="G4" s="16">
        <f>'[3]10'!G6</f>
        <v>0</v>
      </c>
      <c r="H4" s="17">
        <f>SUM(B4:G4)</f>
        <v>1330</v>
      </c>
      <c r="I4" s="15">
        <f>'[3]10'!J6</f>
        <v>315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0</v>
      </c>
      <c r="N4" s="16">
        <f>'[3]10'!O6</f>
        <v>0</v>
      </c>
      <c r="O4" s="17">
        <f>SUM(I4:N4)</f>
        <v>315</v>
      </c>
      <c r="P4" s="18">
        <f>frq!C4</f>
        <v>1</v>
      </c>
      <c r="Q4" s="15">
        <f>IF($P4=1,I4,IF(AND($P4=0.985,I4&gt;0.985*B4),B4*0.985,IF(AND($P4=0.965,I4&gt;0.965*B4),0.965*B4,I4)))</f>
        <v>315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315</v>
      </c>
      <c r="X4" s="8">
        <f t="shared" ref="X4:X67" si="4">AW4</f>
        <v>31.84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31.84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283.16000000000003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283.16000000000003</v>
      </c>
      <c r="AT4" s="8">
        <v>30.38</v>
      </c>
      <c r="AU4" s="8">
        <v>30.86</v>
      </c>
      <c r="AW4" s="203">
        <v>31.84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31.84</v>
      </c>
      <c r="BD4" s="203">
        <v>0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0</v>
      </c>
      <c r="BL4" s="8">
        <f t="shared" ref="BL4:BL67" si="21">AT4</f>
        <v>30.38</v>
      </c>
      <c r="BM4" s="8">
        <f t="shared" ref="BM4:BM67" si="22">AU4</f>
        <v>30.86</v>
      </c>
      <c r="BN4" s="8">
        <f t="shared" ref="BN4:BN67" si="23">BC4</f>
        <v>31.84</v>
      </c>
      <c r="BO4" s="8">
        <f t="shared" ref="BO4:BO67" si="24">BJ4</f>
        <v>0</v>
      </c>
      <c r="BP4" s="139">
        <f t="shared" ref="BP4:BP67" si="25">BL4-BN4</f>
        <v>-1.4600000000000009</v>
      </c>
      <c r="BQ4" s="139">
        <f t="shared" ref="BQ4:BQ67" si="26">BM4-BO4</f>
        <v>30.86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0</v>
      </c>
      <c r="E5" s="16">
        <f>'[3]10'!E7</f>
        <v>0</v>
      </c>
      <c r="F5" s="16">
        <f>'[3]10'!F7</f>
        <v>1010</v>
      </c>
      <c r="G5" s="16">
        <f>'[3]10'!G7</f>
        <v>0</v>
      </c>
      <c r="H5" s="17">
        <f t="shared" ref="H5:H68" si="27">SUM(B5:G5)</f>
        <v>1330</v>
      </c>
      <c r="I5" s="15">
        <f>'[3]10'!J7</f>
        <v>270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0</v>
      </c>
      <c r="N5" s="16">
        <f>'[3]10'!O7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21</v>
      </c>
      <c r="AL5" s="8">
        <f t="shared" si="3"/>
        <v>217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217</v>
      </c>
      <c r="AT5" s="8">
        <v>30.38</v>
      </c>
      <c r="AU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21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21</v>
      </c>
      <c r="BL5" s="8">
        <f t="shared" si="21"/>
        <v>30.38</v>
      </c>
      <c r="BM5" s="8">
        <f t="shared" si="22"/>
        <v>0</v>
      </c>
      <c r="BN5" s="8">
        <f t="shared" si="23"/>
        <v>32</v>
      </c>
      <c r="BO5" s="8">
        <f t="shared" si="24"/>
        <v>21</v>
      </c>
      <c r="BP5" s="139">
        <f t="shared" si="25"/>
        <v>-1.620000000000001</v>
      </c>
      <c r="BQ5" s="139">
        <f t="shared" si="26"/>
        <v>-21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0</v>
      </c>
      <c r="E6" s="16">
        <f>'[3]10'!E8</f>
        <v>0</v>
      </c>
      <c r="F6" s="16">
        <f>'[3]10'!F8</f>
        <v>1010</v>
      </c>
      <c r="G6" s="16">
        <f>'[3]10'!G8</f>
        <v>0</v>
      </c>
      <c r="H6" s="17">
        <f t="shared" si="27"/>
        <v>1330</v>
      </c>
      <c r="I6" s="15">
        <f>'[3]10'!J8</f>
        <v>270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0</v>
      </c>
      <c r="N6" s="16">
        <f>'[3]10'!O8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26.44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26.44</v>
      </c>
      <c r="AE6" s="8">
        <f t="shared" si="11"/>
        <v>26.44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26.44</v>
      </c>
      <c r="AL6" s="8">
        <f t="shared" si="3"/>
        <v>217.12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217.12</v>
      </c>
      <c r="AT6" s="8">
        <v>0</v>
      </c>
      <c r="AU6" s="8">
        <v>0</v>
      </c>
      <c r="AW6" s="203">
        <v>26.44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26.44</v>
      </c>
      <c r="BD6" s="203">
        <v>26.44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26.44</v>
      </c>
      <c r="BL6" s="8">
        <f t="shared" si="21"/>
        <v>0</v>
      </c>
      <c r="BM6" s="8">
        <f t="shared" si="22"/>
        <v>0</v>
      </c>
      <c r="BN6" s="8">
        <f t="shared" si="23"/>
        <v>26.44</v>
      </c>
      <c r="BO6" s="8">
        <f t="shared" si="24"/>
        <v>26.44</v>
      </c>
      <c r="BP6" s="139">
        <f t="shared" si="25"/>
        <v>-26.44</v>
      </c>
      <c r="BQ6" s="139">
        <f t="shared" si="26"/>
        <v>-26.44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0</v>
      </c>
      <c r="E7" s="16">
        <f>'[3]10'!E9</f>
        <v>0</v>
      </c>
      <c r="F7" s="16">
        <f>'[3]10'!F9</f>
        <v>1010</v>
      </c>
      <c r="G7" s="16">
        <f>'[3]10'!G9</f>
        <v>0</v>
      </c>
      <c r="H7" s="17">
        <f t="shared" si="27"/>
        <v>1330</v>
      </c>
      <c r="I7" s="15">
        <f>'[3]10'!J9</f>
        <v>270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0</v>
      </c>
      <c r="N7" s="16">
        <f>'[3]10'!O9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26.44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26.44</v>
      </c>
      <c r="AE7" s="8">
        <f t="shared" si="11"/>
        <v>26.44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26.44</v>
      </c>
      <c r="AL7" s="8">
        <f t="shared" si="3"/>
        <v>217.12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217.12</v>
      </c>
      <c r="AT7" s="8">
        <v>22.5</v>
      </c>
      <c r="AU7" s="8">
        <v>22.5</v>
      </c>
      <c r="AW7" s="203">
        <v>26.44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26.44</v>
      </c>
      <c r="BD7" s="203">
        <v>26.44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26.44</v>
      </c>
      <c r="BL7" s="8">
        <f t="shared" si="21"/>
        <v>22.5</v>
      </c>
      <c r="BM7" s="8">
        <f t="shared" si="22"/>
        <v>22.5</v>
      </c>
      <c r="BN7" s="8">
        <f t="shared" si="23"/>
        <v>26.44</v>
      </c>
      <c r="BO7" s="8">
        <f t="shared" si="24"/>
        <v>26.44</v>
      </c>
      <c r="BP7" s="139">
        <f t="shared" si="25"/>
        <v>-3.9400000000000013</v>
      </c>
      <c r="BQ7" s="139">
        <f t="shared" si="26"/>
        <v>-3.9400000000000013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0</v>
      </c>
      <c r="E8" s="16">
        <f>'[3]10'!E10</f>
        <v>0</v>
      </c>
      <c r="F8" s="16">
        <f>'[3]10'!F10</f>
        <v>1010</v>
      </c>
      <c r="G8" s="16">
        <f>'[3]10'!G10</f>
        <v>0</v>
      </c>
      <c r="H8" s="17">
        <f t="shared" si="27"/>
        <v>1330</v>
      </c>
      <c r="I8" s="15">
        <f>'[3]10'!J10</f>
        <v>270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0</v>
      </c>
      <c r="N8" s="16">
        <f>'[3]10'!O10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26.44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26.44</v>
      </c>
      <c r="AE8" s="8">
        <f t="shared" si="11"/>
        <v>26.44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26.44</v>
      </c>
      <c r="AL8" s="8">
        <f t="shared" si="3"/>
        <v>217.12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217.12</v>
      </c>
      <c r="AT8" s="8">
        <v>25.5</v>
      </c>
      <c r="AU8" s="8">
        <v>25.5</v>
      </c>
      <c r="AW8" s="203">
        <v>26.44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26.44</v>
      </c>
      <c r="BD8" s="203">
        <v>26.44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26.44</v>
      </c>
      <c r="BL8" s="8">
        <f t="shared" si="21"/>
        <v>25.5</v>
      </c>
      <c r="BM8" s="8">
        <f t="shared" si="22"/>
        <v>25.5</v>
      </c>
      <c r="BN8" s="8">
        <f t="shared" si="23"/>
        <v>26.44</v>
      </c>
      <c r="BO8" s="8">
        <f t="shared" si="24"/>
        <v>26.44</v>
      </c>
      <c r="BP8" s="139">
        <f t="shared" si="25"/>
        <v>-0.94000000000000128</v>
      </c>
      <c r="BQ8" s="139">
        <f t="shared" si="26"/>
        <v>-0.94000000000000128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0</v>
      </c>
      <c r="E9" s="16">
        <f>'[3]10'!E11</f>
        <v>0</v>
      </c>
      <c r="F9" s="16">
        <f>'[3]10'!F11</f>
        <v>1010</v>
      </c>
      <c r="G9" s="16">
        <f>'[3]10'!G11</f>
        <v>0</v>
      </c>
      <c r="H9" s="17">
        <f t="shared" si="27"/>
        <v>1330</v>
      </c>
      <c r="I9" s="15">
        <f>'[3]10'!J11</f>
        <v>270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0</v>
      </c>
      <c r="N9" s="16">
        <f>'[3]10'!O11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26.44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26.44</v>
      </c>
      <c r="AE9" s="8">
        <f t="shared" si="11"/>
        <v>26.44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26.44</v>
      </c>
      <c r="AL9" s="8">
        <f t="shared" si="3"/>
        <v>217.12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217.12</v>
      </c>
      <c r="AT9" s="8">
        <v>25.5</v>
      </c>
      <c r="AU9" s="8">
        <v>25.5</v>
      </c>
      <c r="AW9" s="203">
        <v>26.44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26.44</v>
      </c>
      <c r="BD9" s="203">
        <v>26.44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26.44</v>
      </c>
      <c r="BL9" s="8">
        <f t="shared" si="21"/>
        <v>25.5</v>
      </c>
      <c r="BM9" s="8">
        <f t="shared" si="22"/>
        <v>25.5</v>
      </c>
      <c r="BN9" s="8">
        <f t="shared" si="23"/>
        <v>26.44</v>
      </c>
      <c r="BO9" s="8">
        <f t="shared" si="24"/>
        <v>26.44</v>
      </c>
      <c r="BP9" s="139">
        <f t="shared" si="25"/>
        <v>-0.94000000000000128</v>
      </c>
      <c r="BQ9" s="139">
        <f t="shared" si="26"/>
        <v>-0.94000000000000128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0</v>
      </c>
      <c r="E10" s="16">
        <f>'[3]10'!E12</f>
        <v>0</v>
      </c>
      <c r="F10" s="16">
        <f>'[3]10'!F12</f>
        <v>1010</v>
      </c>
      <c r="G10" s="16">
        <f>'[3]10'!G12</f>
        <v>0</v>
      </c>
      <c r="H10" s="17">
        <f t="shared" si="27"/>
        <v>1330</v>
      </c>
      <c r="I10" s="15">
        <f>'[3]10'!J12</f>
        <v>270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0</v>
      </c>
      <c r="N10" s="16">
        <f>'[3]10'!O12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26.44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26.44</v>
      </c>
      <c r="AE10" s="8">
        <f t="shared" si="11"/>
        <v>26.44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26.44</v>
      </c>
      <c r="AL10" s="8">
        <f t="shared" si="3"/>
        <v>217.12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217.12</v>
      </c>
      <c r="AT10" s="8">
        <v>25.5</v>
      </c>
      <c r="AU10" s="8">
        <v>25.5</v>
      </c>
      <c r="AW10" s="203">
        <v>26.44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26.44</v>
      </c>
      <c r="BD10" s="203">
        <v>26.44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26.44</v>
      </c>
      <c r="BL10" s="8">
        <f t="shared" si="21"/>
        <v>25.5</v>
      </c>
      <c r="BM10" s="8">
        <f t="shared" si="22"/>
        <v>25.5</v>
      </c>
      <c r="BN10" s="8">
        <f t="shared" si="23"/>
        <v>26.44</v>
      </c>
      <c r="BO10" s="8">
        <f t="shared" si="24"/>
        <v>26.44</v>
      </c>
      <c r="BP10" s="139">
        <f t="shared" si="25"/>
        <v>-0.94000000000000128</v>
      </c>
      <c r="BQ10" s="139">
        <f t="shared" si="26"/>
        <v>-0.94000000000000128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0</v>
      </c>
      <c r="E11" s="16">
        <f>'[3]10'!E13</f>
        <v>0</v>
      </c>
      <c r="F11" s="16">
        <f>'[3]10'!F13</f>
        <v>1010</v>
      </c>
      <c r="G11" s="16">
        <f>'[3]10'!G13</f>
        <v>0</v>
      </c>
      <c r="H11" s="17">
        <f t="shared" si="27"/>
        <v>1330</v>
      </c>
      <c r="I11" s="15">
        <f>'[3]10'!J13</f>
        <v>270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0</v>
      </c>
      <c r="N11" s="16">
        <f>'[3]10'!O13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26.44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26.44</v>
      </c>
      <c r="AE11" s="8">
        <f t="shared" si="11"/>
        <v>26.44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26.44</v>
      </c>
      <c r="AL11" s="8">
        <f t="shared" si="3"/>
        <v>217.12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217.12</v>
      </c>
      <c r="AT11" s="8">
        <v>25.5</v>
      </c>
      <c r="AU11" s="8">
        <v>25.5</v>
      </c>
      <c r="AW11" s="203">
        <v>26.44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26.44</v>
      </c>
      <c r="BD11" s="203">
        <v>26.44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26.44</v>
      </c>
      <c r="BL11" s="8">
        <f t="shared" si="21"/>
        <v>25.5</v>
      </c>
      <c r="BM11" s="8">
        <f t="shared" si="22"/>
        <v>25.5</v>
      </c>
      <c r="BN11" s="8">
        <f t="shared" si="23"/>
        <v>26.44</v>
      </c>
      <c r="BO11" s="8">
        <f t="shared" si="24"/>
        <v>26.44</v>
      </c>
      <c r="BP11" s="139">
        <f t="shared" si="25"/>
        <v>-0.94000000000000128</v>
      </c>
      <c r="BQ11" s="139">
        <f t="shared" si="26"/>
        <v>-0.94000000000000128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0</v>
      </c>
      <c r="E12" s="16">
        <f>'[3]10'!E14</f>
        <v>0</v>
      </c>
      <c r="F12" s="16">
        <f>'[3]10'!F14</f>
        <v>1010</v>
      </c>
      <c r="G12" s="16">
        <f>'[3]10'!G14</f>
        <v>0</v>
      </c>
      <c r="H12" s="17">
        <f t="shared" si="27"/>
        <v>1330</v>
      </c>
      <c r="I12" s="15">
        <f>'[3]10'!J14</f>
        <v>270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0</v>
      </c>
      <c r="N12" s="16">
        <f>'[3]10'!O14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26.44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26.44</v>
      </c>
      <c r="AE12" s="8">
        <f t="shared" si="11"/>
        <v>26.44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26.44</v>
      </c>
      <c r="AL12" s="8">
        <f t="shared" si="3"/>
        <v>217.12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217.12</v>
      </c>
      <c r="AT12" s="8">
        <v>25.5</v>
      </c>
      <c r="AU12" s="8">
        <v>25.5</v>
      </c>
      <c r="AW12" s="203">
        <v>26.44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26.44</v>
      </c>
      <c r="BD12" s="203">
        <v>26.44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26.44</v>
      </c>
      <c r="BL12" s="8">
        <f t="shared" si="21"/>
        <v>25.5</v>
      </c>
      <c r="BM12" s="8">
        <f t="shared" si="22"/>
        <v>25.5</v>
      </c>
      <c r="BN12" s="8">
        <f t="shared" si="23"/>
        <v>26.44</v>
      </c>
      <c r="BO12" s="8">
        <f t="shared" si="24"/>
        <v>26.44</v>
      </c>
      <c r="BP12" s="139">
        <f t="shared" si="25"/>
        <v>-0.94000000000000128</v>
      </c>
      <c r="BQ12" s="139">
        <f t="shared" si="26"/>
        <v>-0.94000000000000128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0</v>
      </c>
      <c r="E13" s="16">
        <f>'[3]10'!E15</f>
        <v>0</v>
      </c>
      <c r="F13" s="16">
        <f>'[3]10'!F15</f>
        <v>1010</v>
      </c>
      <c r="G13" s="16">
        <f>'[3]10'!G15</f>
        <v>0</v>
      </c>
      <c r="H13" s="17">
        <f t="shared" si="27"/>
        <v>1330</v>
      </c>
      <c r="I13" s="15">
        <f>'[3]10'!J15</f>
        <v>270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0</v>
      </c>
      <c r="N13" s="16">
        <f>'[3]10'!O15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26.44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26.44</v>
      </c>
      <c r="AE13" s="8">
        <f t="shared" si="11"/>
        <v>26.44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26.44</v>
      </c>
      <c r="AL13" s="8">
        <f t="shared" si="3"/>
        <v>217.12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217.12</v>
      </c>
      <c r="AT13" s="8">
        <v>25.5</v>
      </c>
      <c r="AU13" s="8">
        <v>25.5</v>
      </c>
      <c r="AW13" s="203">
        <v>26.44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26.44</v>
      </c>
      <c r="BD13" s="203">
        <v>26.44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26.44</v>
      </c>
      <c r="BL13" s="8">
        <f t="shared" si="21"/>
        <v>25.5</v>
      </c>
      <c r="BM13" s="8">
        <f t="shared" si="22"/>
        <v>25.5</v>
      </c>
      <c r="BN13" s="8">
        <f t="shared" si="23"/>
        <v>26.44</v>
      </c>
      <c r="BO13" s="8">
        <f t="shared" si="24"/>
        <v>26.44</v>
      </c>
      <c r="BP13" s="139">
        <f t="shared" si="25"/>
        <v>-0.94000000000000128</v>
      </c>
      <c r="BQ13" s="139">
        <f t="shared" si="26"/>
        <v>-0.94000000000000128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0</v>
      </c>
      <c r="E14" s="16">
        <f>'[3]10'!E16</f>
        <v>0</v>
      </c>
      <c r="F14" s="16">
        <f>'[3]10'!F16</f>
        <v>1010</v>
      </c>
      <c r="G14" s="16">
        <f>'[3]10'!G16</f>
        <v>0</v>
      </c>
      <c r="H14" s="17">
        <f t="shared" si="27"/>
        <v>1330</v>
      </c>
      <c r="I14" s="15">
        <f>'[3]10'!J16</f>
        <v>270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0</v>
      </c>
      <c r="N14" s="16">
        <f>'[3]10'!O16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26.44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26.44</v>
      </c>
      <c r="AE14" s="8">
        <f t="shared" si="11"/>
        <v>26.44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26.44</v>
      </c>
      <c r="AL14" s="8">
        <f t="shared" si="3"/>
        <v>217.12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217.12</v>
      </c>
      <c r="AT14" s="8">
        <v>25.5</v>
      </c>
      <c r="AU14" s="8">
        <v>25.5</v>
      </c>
      <c r="AW14" s="203">
        <v>26.44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26.44</v>
      </c>
      <c r="BD14" s="203">
        <v>26.44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26.44</v>
      </c>
      <c r="BL14" s="8">
        <f t="shared" si="21"/>
        <v>25.5</v>
      </c>
      <c r="BM14" s="8">
        <f t="shared" si="22"/>
        <v>25.5</v>
      </c>
      <c r="BN14" s="8">
        <f t="shared" si="23"/>
        <v>26.44</v>
      </c>
      <c r="BO14" s="8">
        <f t="shared" si="24"/>
        <v>26.44</v>
      </c>
      <c r="BP14" s="139">
        <f t="shared" si="25"/>
        <v>-0.94000000000000128</v>
      </c>
      <c r="BQ14" s="139">
        <f t="shared" si="26"/>
        <v>-0.94000000000000128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0</v>
      </c>
      <c r="E15" s="16">
        <f>'[3]10'!E17</f>
        <v>0</v>
      </c>
      <c r="F15" s="16">
        <f>'[3]10'!F17</f>
        <v>1010</v>
      </c>
      <c r="G15" s="16">
        <f>'[3]10'!G17</f>
        <v>0</v>
      </c>
      <c r="H15" s="17">
        <f t="shared" si="27"/>
        <v>1330</v>
      </c>
      <c r="I15" s="15">
        <f>'[3]10'!J17</f>
        <v>270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0</v>
      </c>
      <c r="N15" s="16">
        <f>'[3]10'!O17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26.44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26.44</v>
      </c>
      <c r="AE15" s="8">
        <f t="shared" si="11"/>
        <v>26.44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26.44</v>
      </c>
      <c r="AL15" s="8">
        <f t="shared" si="3"/>
        <v>217.12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217.12</v>
      </c>
      <c r="AT15" s="8">
        <v>25.5</v>
      </c>
      <c r="AU15" s="8">
        <v>25.5</v>
      </c>
      <c r="AW15" s="203">
        <v>26.44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26.44</v>
      </c>
      <c r="BD15" s="203">
        <v>26.44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26.44</v>
      </c>
      <c r="BL15" s="8">
        <f t="shared" si="21"/>
        <v>25.5</v>
      </c>
      <c r="BM15" s="8">
        <f t="shared" si="22"/>
        <v>25.5</v>
      </c>
      <c r="BN15" s="8">
        <f t="shared" si="23"/>
        <v>26.44</v>
      </c>
      <c r="BO15" s="8">
        <f t="shared" si="24"/>
        <v>26.44</v>
      </c>
      <c r="BP15" s="139">
        <f t="shared" si="25"/>
        <v>-0.94000000000000128</v>
      </c>
      <c r="BQ15" s="139">
        <f t="shared" si="26"/>
        <v>-0.94000000000000128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0</v>
      </c>
      <c r="E16" s="16">
        <f>'[3]10'!E18</f>
        <v>0</v>
      </c>
      <c r="F16" s="16">
        <f>'[3]10'!F18</f>
        <v>1010</v>
      </c>
      <c r="G16" s="16">
        <f>'[3]10'!G18</f>
        <v>0</v>
      </c>
      <c r="H16" s="17">
        <f t="shared" si="27"/>
        <v>1330</v>
      </c>
      <c r="I16" s="15">
        <f>'[3]10'!J18</f>
        <v>270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0</v>
      </c>
      <c r="N16" s="16">
        <f>'[3]10'!O18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26.44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26.44</v>
      </c>
      <c r="AE16" s="8">
        <f t="shared" si="11"/>
        <v>26.44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26.44</v>
      </c>
      <c r="AL16" s="8">
        <f t="shared" si="3"/>
        <v>217.12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217.12</v>
      </c>
      <c r="AT16" s="8">
        <v>25.5</v>
      </c>
      <c r="AU16" s="8">
        <v>25.5</v>
      </c>
      <c r="AW16" s="203">
        <v>26.44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26.44</v>
      </c>
      <c r="BD16" s="203">
        <v>26.44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26.44</v>
      </c>
      <c r="BL16" s="8">
        <f t="shared" si="21"/>
        <v>25.5</v>
      </c>
      <c r="BM16" s="8">
        <f t="shared" si="22"/>
        <v>25.5</v>
      </c>
      <c r="BN16" s="8">
        <f t="shared" si="23"/>
        <v>26.44</v>
      </c>
      <c r="BO16" s="8">
        <f t="shared" si="24"/>
        <v>26.44</v>
      </c>
      <c r="BP16" s="139">
        <f t="shared" si="25"/>
        <v>-0.94000000000000128</v>
      </c>
      <c r="BQ16" s="139">
        <f t="shared" si="26"/>
        <v>-0.94000000000000128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0</v>
      </c>
      <c r="E17" s="16">
        <f>'[3]10'!E19</f>
        <v>0</v>
      </c>
      <c r="F17" s="16">
        <f>'[3]10'!F19</f>
        <v>1010</v>
      </c>
      <c r="G17" s="16">
        <f>'[3]10'!G19</f>
        <v>0</v>
      </c>
      <c r="H17" s="17">
        <f t="shared" si="27"/>
        <v>1330</v>
      </c>
      <c r="I17" s="15">
        <f>'[3]10'!J19</f>
        <v>270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0</v>
      </c>
      <c r="N17" s="16">
        <f>'[3]10'!O19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26.44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26.44</v>
      </c>
      <c r="AE17" s="8">
        <f t="shared" si="11"/>
        <v>26.44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26.44</v>
      </c>
      <c r="AL17" s="8">
        <f t="shared" si="3"/>
        <v>217.12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217.12</v>
      </c>
      <c r="AT17" s="8">
        <v>25.5</v>
      </c>
      <c r="AU17" s="8">
        <v>25.5</v>
      </c>
      <c r="AW17" s="203">
        <v>26.44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26.44</v>
      </c>
      <c r="BD17" s="203">
        <v>26.44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26.44</v>
      </c>
      <c r="BL17" s="8">
        <f t="shared" si="21"/>
        <v>25.5</v>
      </c>
      <c r="BM17" s="8">
        <f t="shared" si="22"/>
        <v>25.5</v>
      </c>
      <c r="BN17" s="8">
        <f t="shared" si="23"/>
        <v>26.44</v>
      </c>
      <c r="BO17" s="8">
        <f t="shared" si="24"/>
        <v>26.44</v>
      </c>
      <c r="BP17" s="139">
        <f t="shared" si="25"/>
        <v>-0.94000000000000128</v>
      </c>
      <c r="BQ17" s="139">
        <f t="shared" si="26"/>
        <v>-0.94000000000000128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0</v>
      </c>
      <c r="E18" s="16">
        <f>'[3]10'!E20</f>
        <v>0</v>
      </c>
      <c r="F18" s="16">
        <f>'[3]10'!F20</f>
        <v>1010</v>
      </c>
      <c r="G18" s="16">
        <f>'[3]10'!G20</f>
        <v>0</v>
      </c>
      <c r="H18" s="17">
        <f t="shared" si="27"/>
        <v>1330</v>
      </c>
      <c r="I18" s="15">
        <f>'[3]10'!J20</f>
        <v>270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0</v>
      </c>
      <c r="N18" s="16">
        <f>'[3]10'!O20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26.44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26.44</v>
      </c>
      <c r="AE18" s="8">
        <f t="shared" si="11"/>
        <v>26.44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26.44</v>
      </c>
      <c r="AL18" s="8">
        <f t="shared" si="3"/>
        <v>217.12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217.12</v>
      </c>
      <c r="AT18" s="8">
        <v>25.5</v>
      </c>
      <c r="AU18" s="8">
        <v>25.5</v>
      </c>
      <c r="AW18" s="203">
        <v>26.44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26.44</v>
      </c>
      <c r="BD18" s="203">
        <v>26.44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26.44</v>
      </c>
      <c r="BL18" s="8">
        <f t="shared" si="21"/>
        <v>25.5</v>
      </c>
      <c r="BM18" s="8">
        <f t="shared" si="22"/>
        <v>25.5</v>
      </c>
      <c r="BN18" s="8">
        <f t="shared" si="23"/>
        <v>26.44</v>
      </c>
      <c r="BO18" s="8">
        <f t="shared" si="24"/>
        <v>26.44</v>
      </c>
      <c r="BP18" s="139">
        <f t="shared" si="25"/>
        <v>-0.94000000000000128</v>
      </c>
      <c r="BQ18" s="139">
        <f t="shared" si="26"/>
        <v>-0.94000000000000128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0</v>
      </c>
      <c r="E19" s="16">
        <f>'[3]10'!E21</f>
        <v>0</v>
      </c>
      <c r="F19" s="16">
        <f>'[3]10'!F21</f>
        <v>1010</v>
      </c>
      <c r="G19" s="16">
        <f>'[3]10'!G21</f>
        <v>0</v>
      </c>
      <c r="H19" s="17">
        <f t="shared" si="27"/>
        <v>1330</v>
      </c>
      <c r="I19" s="15">
        <f>'[3]10'!J21</f>
        <v>270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0</v>
      </c>
      <c r="N19" s="16">
        <f>'[3]10'!O21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26.44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26.44</v>
      </c>
      <c r="AE19" s="8">
        <f t="shared" si="11"/>
        <v>26.44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26.44</v>
      </c>
      <c r="AL19" s="8">
        <f t="shared" ref="AL19:AQ61" si="31">Q19-X19-AE19</f>
        <v>217.12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217.12</v>
      </c>
      <c r="AT19" s="8">
        <v>25.5</v>
      </c>
      <c r="AU19" s="8">
        <v>25.5</v>
      </c>
      <c r="AW19" s="203">
        <v>26.44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26.44</v>
      </c>
      <c r="BD19" s="203">
        <v>26.44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26.44</v>
      </c>
      <c r="BL19" s="8">
        <f t="shared" si="21"/>
        <v>25.5</v>
      </c>
      <c r="BM19" s="8">
        <f t="shared" si="22"/>
        <v>25.5</v>
      </c>
      <c r="BN19" s="8">
        <f t="shared" si="23"/>
        <v>26.44</v>
      </c>
      <c r="BO19" s="8">
        <f t="shared" si="24"/>
        <v>26.44</v>
      </c>
      <c r="BP19" s="139">
        <f t="shared" si="25"/>
        <v>-0.94000000000000128</v>
      </c>
      <c r="BQ19" s="139">
        <f t="shared" si="26"/>
        <v>-0.94000000000000128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0</v>
      </c>
      <c r="E20" s="16">
        <f>'[3]10'!E22</f>
        <v>0</v>
      </c>
      <c r="F20" s="16">
        <f>'[3]10'!F22</f>
        <v>1010</v>
      </c>
      <c r="G20" s="16">
        <f>'[3]10'!G22</f>
        <v>0</v>
      </c>
      <c r="H20" s="17">
        <f t="shared" si="27"/>
        <v>1330</v>
      </c>
      <c r="I20" s="15">
        <f>'[3]10'!J22</f>
        <v>270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0</v>
      </c>
      <c r="N20" s="16">
        <f>'[3]10'!O22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26.44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26.44</v>
      </c>
      <c r="AE20" s="8">
        <f t="shared" si="11"/>
        <v>26.44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26.44</v>
      </c>
      <c r="AL20" s="8">
        <f t="shared" si="31"/>
        <v>217.12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217.12</v>
      </c>
      <c r="AT20" s="8">
        <v>25.5</v>
      </c>
      <c r="AU20" s="8">
        <v>25.5</v>
      </c>
      <c r="AW20" s="203">
        <v>26.44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26.44</v>
      </c>
      <c r="BD20" s="203">
        <v>26.44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26.44</v>
      </c>
      <c r="BL20" s="8">
        <f t="shared" si="21"/>
        <v>25.5</v>
      </c>
      <c r="BM20" s="8">
        <f t="shared" si="22"/>
        <v>25.5</v>
      </c>
      <c r="BN20" s="8">
        <f t="shared" si="23"/>
        <v>26.44</v>
      </c>
      <c r="BO20" s="8">
        <f t="shared" si="24"/>
        <v>26.44</v>
      </c>
      <c r="BP20" s="139">
        <f t="shared" si="25"/>
        <v>-0.94000000000000128</v>
      </c>
      <c r="BQ20" s="139">
        <f t="shared" si="26"/>
        <v>-0.94000000000000128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0</v>
      </c>
      <c r="E21" s="16">
        <f>'[3]10'!E23</f>
        <v>0</v>
      </c>
      <c r="F21" s="16">
        <f>'[3]10'!F23</f>
        <v>1010</v>
      </c>
      <c r="G21" s="16">
        <f>'[3]10'!G23</f>
        <v>0</v>
      </c>
      <c r="H21" s="17">
        <f t="shared" si="27"/>
        <v>1330</v>
      </c>
      <c r="I21" s="15">
        <f>'[3]10'!J23</f>
        <v>270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0</v>
      </c>
      <c r="N21" s="16">
        <f>'[3]10'!O23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26.44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26.44</v>
      </c>
      <c r="AE21" s="8">
        <f t="shared" si="11"/>
        <v>26.44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26.44</v>
      </c>
      <c r="AL21" s="8">
        <f t="shared" si="31"/>
        <v>217.12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217.12</v>
      </c>
      <c r="AT21" s="8">
        <v>25.5</v>
      </c>
      <c r="AU21" s="8">
        <v>25.5</v>
      </c>
      <c r="AW21" s="203">
        <v>26.44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26.44</v>
      </c>
      <c r="BD21" s="203">
        <v>26.44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26.44</v>
      </c>
      <c r="BL21" s="8">
        <f t="shared" si="21"/>
        <v>25.5</v>
      </c>
      <c r="BM21" s="8">
        <f t="shared" si="22"/>
        <v>25.5</v>
      </c>
      <c r="BN21" s="8">
        <f t="shared" si="23"/>
        <v>26.44</v>
      </c>
      <c r="BO21" s="8">
        <f t="shared" si="24"/>
        <v>26.44</v>
      </c>
      <c r="BP21" s="139">
        <f t="shared" si="25"/>
        <v>-0.94000000000000128</v>
      </c>
      <c r="BQ21" s="139">
        <f t="shared" si="26"/>
        <v>-0.94000000000000128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0</v>
      </c>
      <c r="E22" s="16">
        <f>'[3]10'!E24</f>
        <v>0</v>
      </c>
      <c r="F22" s="16">
        <f>'[3]10'!F24</f>
        <v>1010</v>
      </c>
      <c r="G22" s="16">
        <f>'[3]10'!G24</f>
        <v>0</v>
      </c>
      <c r="H22" s="17">
        <f t="shared" si="27"/>
        <v>1330</v>
      </c>
      <c r="I22" s="15">
        <f>'[3]10'!J24</f>
        <v>270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0</v>
      </c>
      <c r="N22" s="16">
        <f>'[3]10'!O24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26.44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26.44</v>
      </c>
      <c r="AE22" s="8">
        <f t="shared" si="11"/>
        <v>26.44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26.44</v>
      </c>
      <c r="AL22" s="8">
        <f t="shared" si="31"/>
        <v>217.12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217.12</v>
      </c>
      <c r="AT22" s="8">
        <v>25.5</v>
      </c>
      <c r="AU22" s="8">
        <v>25.5</v>
      </c>
      <c r="AW22" s="203">
        <v>26.44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26.44</v>
      </c>
      <c r="BD22" s="203">
        <v>26.44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26.44</v>
      </c>
      <c r="BL22" s="8">
        <f t="shared" si="21"/>
        <v>25.5</v>
      </c>
      <c r="BM22" s="8">
        <f t="shared" si="22"/>
        <v>25.5</v>
      </c>
      <c r="BN22" s="8">
        <f t="shared" si="23"/>
        <v>26.44</v>
      </c>
      <c r="BO22" s="8">
        <f t="shared" si="24"/>
        <v>26.44</v>
      </c>
      <c r="BP22" s="139">
        <f t="shared" si="25"/>
        <v>-0.94000000000000128</v>
      </c>
      <c r="BQ22" s="139">
        <f t="shared" si="26"/>
        <v>-0.94000000000000128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0</v>
      </c>
      <c r="E23" s="16">
        <f>'[3]10'!E25</f>
        <v>0</v>
      </c>
      <c r="F23" s="16">
        <f>'[3]10'!F25</f>
        <v>1010</v>
      </c>
      <c r="G23" s="16">
        <f>'[3]10'!G25</f>
        <v>0</v>
      </c>
      <c r="H23" s="17">
        <f t="shared" si="27"/>
        <v>1330</v>
      </c>
      <c r="I23" s="15">
        <f>'[3]10'!J25</f>
        <v>270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0</v>
      </c>
      <c r="N23" s="16">
        <f>'[3]10'!O25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26.44</v>
      </c>
      <c r="AE23" s="8">
        <f t="shared" si="11"/>
        <v>26.44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26.44</v>
      </c>
      <c r="AL23" s="8">
        <f t="shared" si="31"/>
        <v>217.12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217.12</v>
      </c>
      <c r="AT23" s="8">
        <v>25.5</v>
      </c>
      <c r="AU23" s="8">
        <v>25.5</v>
      </c>
      <c r="AW23" s="203">
        <v>26.44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26.44</v>
      </c>
      <c r="BD23" s="203">
        <v>26.44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26.44</v>
      </c>
      <c r="BL23" s="8">
        <f t="shared" si="21"/>
        <v>25.5</v>
      </c>
      <c r="BM23" s="8">
        <f t="shared" si="22"/>
        <v>25.5</v>
      </c>
      <c r="BN23" s="8">
        <f t="shared" si="23"/>
        <v>26.44</v>
      </c>
      <c r="BO23" s="8">
        <f t="shared" si="24"/>
        <v>26.44</v>
      </c>
      <c r="BP23" s="139">
        <f t="shared" si="25"/>
        <v>-0.94000000000000128</v>
      </c>
      <c r="BQ23" s="139">
        <f t="shared" si="26"/>
        <v>-0.94000000000000128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0</v>
      </c>
      <c r="E24" s="16">
        <f>'[3]10'!E26</f>
        <v>0</v>
      </c>
      <c r="F24" s="16">
        <f>'[3]10'!F26</f>
        <v>1010</v>
      </c>
      <c r="G24" s="16">
        <f>'[3]10'!G26</f>
        <v>0</v>
      </c>
      <c r="H24" s="17">
        <f t="shared" si="27"/>
        <v>1330</v>
      </c>
      <c r="I24" s="15">
        <f>'[3]10'!J26</f>
        <v>270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0</v>
      </c>
      <c r="N24" s="16">
        <f>'[3]10'!O26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26.44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26.44</v>
      </c>
      <c r="AE24" s="8">
        <f t="shared" si="11"/>
        <v>26.44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26.44</v>
      </c>
      <c r="AL24" s="8">
        <f t="shared" si="31"/>
        <v>217.12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217.12</v>
      </c>
      <c r="AT24" s="8">
        <v>25.5</v>
      </c>
      <c r="AU24" s="8">
        <v>25.5</v>
      </c>
      <c r="AW24" s="203">
        <v>26.44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26.44</v>
      </c>
      <c r="BD24" s="203">
        <v>26.44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26.44</v>
      </c>
      <c r="BL24" s="8">
        <f t="shared" si="21"/>
        <v>25.5</v>
      </c>
      <c r="BM24" s="8">
        <f t="shared" si="22"/>
        <v>25.5</v>
      </c>
      <c r="BN24" s="8">
        <f t="shared" si="23"/>
        <v>26.44</v>
      </c>
      <c r="BO24" s="8">
        <f t="shared" si="24"/>
        <v>26.44</v>
      </c>
      <c r="BP24" s="139">
        <f t="shared" si="25"/>
        <v>-0.94000000000000128</v>
      </c>
      <c r="BQ24" s="139">
        <f t="shared" si="26"/>
        <v>-0.94000000000000128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0</v>
      </c>
      <c r="E25" s="16">
        <f>'[3]10'!E27</f>
        <v>0</v>
      </c>
      <c r="F25" s="16">
        <f>'[3]10'!F27</f>
        <v>1010</v>
      </c>
      <c r="G25" s="16">
        <f>'[3]10'!G27</f>
        <v>0</v>
      </c>
      <c r="H25" s="17">
        <f t="shared" si="27"/>
        <v>1330</v>
      </c>
      <c r="I25" s="15">
        <f>'[3]10'!J27</f>
        <v>270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0</v>
      </c>
      <c r="N25" s="16">
        <f>'[3]10'!O27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26.44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26.44</v>
      </c>
      <c r="AE25" s="8">
        <f t="shared" si="11"/>
        <v>26.44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26.44</v>
      </c>
      <c r="AL25" s="8">
        <f t="shared" si="31"/>
        <v>217.12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217.12</v>
      </c>
      <c r="AT25" s="8">
        <v>25.5</v>
      </c>
      <c r="AU25" s="8">
        <v>25.5</v>
      </c>
      <c r="AW25" s="203">
        <v>26.44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26.44</v>
      </c>
      <c r="BD25" s="203">
        <v>26.44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26.44</v>
      </c>
      <c r="BL25" s="8">
        <f t="shared" si="21"/>
        <v>25.5</v>
      </c>
      <c r="BM25" s="8">
        <f t="shared" si="22"/>
        <v>25.5</v>
      </c>
      <c r="BN25" s="8">
        <f t="shared" si="23"/>
        <v>26.44</v>
      </c>
      <c r="BO25" s="8">
        <f t="shared" si="24"/>
        <v>26.44</v>
      </c>
      <c r="BP25" s="139">
        <f t="shared" si="25"/>
        <v>-0.94000000000000128</v>
      </c>
      <c r="BQ25" s="139">
        <f t="shared" si="26"/>
        <v>-0.94000000000000128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0</v>
      </c>
      <c r="E26" s="16">
        <f>'[3]10'!E28</f>
        <v>0</v>
      </c>
      <c r="F26" s="16">
        <f>'[3]10'!F28</f>
        <v>1010</v>
      </c>
      <c r="G26" s="16">
        <f>'[3]10'!G28</f>
        <v>0</v>
      </c>
      <c r="H26" s="17">
        <f t="shared" si="27"/>
        <v>1330</v>
      </c>
      <c r="I26" s="15">
        <f>'[3]10'!J28</f>
        <v>270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0</v>
      </c>
      <c r="N26" s="16">
        <f>'[3]10'!O28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26.44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26.44</v>
      </c>
      <c r="AE26" s="8">
        <f t="shared" si="11"/>
        <v>26.44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26.44</v>
      </c>
      <c r="AL26" s="8">
        <f t="shared" si="31"/>
        <v>217.12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217.12</v>
      </c>
      <c r="AT26" s="8">
        <v>25.5</v>
      </c>
      <c r="AU26" s="8">
        <v>25.5</v>
      </c>
      <c r="AW26" s="203">
        <v>26.44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26.44</v>
      </c>
      <c r="BD26" s="203">
        <v>26.44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26.44</v>
      </c>
      <c r="BL26" s="8">
        <f t="shared" si="21"/>
        <v>25.5</v>
      </c>
      <c r="BM26" s="8">
        <f t="shared" si="22"/>
        <v>25.5</v>
      </c>
      <c r="BN26" s="8">
        <f t="shared" si="23"/>
        <v>26.44</v>
      </c>
      <c r="BO26" s="8">
        <f t="shared" si="24"/>
        <v>26.44</v>
      </c>
      <c r="BP26" s="139">
        <f t="shared" si="25"/>
        <v>-0.94000000000000128</v>
      </c>
      <c r="BQ26" s="139">
        <f t="shared" si="26"/>
        <v>-0.94000000000000128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0</v>
      </c>
      <c r="E27" s="16">
        <f>'[3]10'!E29</f>
        <v>0</v>
      </c>
      <c r="F27" s="16">
        <f>'[3]10'!F29</f>
        <v>1010</v>
      </c>
      <c r="G27" s="16">
        <f>'[3]10'!G29</f>
        <v>0</v>
      </c>
      <c r="H27" s="17">
        <f t="shared" si="27"/>
        <v>1330</v>
      </c>
      <c r="I27" s="15">
        <f>'[3]10'!J29</f>
        <v>270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0</v>
      </c>
      <c r="N27" s="16">
        <f>'[3]10'!O29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25.33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25.33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212.67000000000002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212.67000000000002</v>
      </c>
      <c r="AT27" s="8">
        <v>10.98</v>
      </c>
      <c r="AU27" s="8">
        <v>30.86</v>
      </c>
      <c r="AW27" s="203">
        <v>25.33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25.33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10.98</v>
      </c>
      <c r="BM27" s="8">
        <f t="shared" si="22"/>
        <v>30.86</v>
      </c>
      <c r="BN27" s="8">
        <f t="shared" si="23"/>
        <v>25.33</v>
      </c>
      <c r="BO27" s="8">
        <f t="shared" si="24"/>
        <v>32</v>
      </c>
      <c r="BP27" s="139">
        <f t="shared" si="25"/>
        <v>-14.349999999999998</v>
      </c>
      <c r="BQ27" s="139">
        <f t="shared" si="26"/>
        <v>-1.1400000000000006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0</v>
      </c>
      <c r="E28" s="16">
        <f>'[3]10'!E30</f>
        <v>0</v>
      </c>
      <c r="F28" s="16">
        <f>'[3]10'!F30</f>
        <v>1010</v>
      </c>
      <c r="G28" s="16">
        <f>'[3]10'!G30</f>
        <v>0</v>
      </c>
      <c r="H28" s="17">
        <f t="shared" si="27"/>
        <v>1330</v>
      </c>
      <c r="I28" s="15">
        <f>'[3]10'!J30</f>
        <v>270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0</v>
      </c>
      <c r="N28" s="16">
        <f>'[3]10'!O30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25.33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25.33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212.67000000000002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212.67000000000002</v>
      </c>
      <c r="AT28" s="8">
        <v>10.98</v>
      </c>
      <c r="AU28" s="8">
        <v>30.86</v>
      </c>
      <c r="AW28" s="203">
        <v>25.33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25.33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10.98</v>
      </c>
      <c r="BM28" s="8">
        <f t="shared" si="22"/>
        <v>30.86</v>
      </c>
      <c r="BN28" s="8">
        <f t="shared" si="23"/>
        <v>25.33</v>
      </c>
      <c r="BO28" s="8">
        <f t="shared" si="24"/>
        <v>32</v>
      </c>
      <c r="BP28" s="139">
        <f t="shared" si="25"/>
        <v>-14.349999999999998</v>
      </c>
      <c r="BQ28" s="139">
        <f t="shared" si="26"/>
        <v>-1.1400000000000006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0</v>
      </c>
      <c r="E29" s="16">
        <f>'[3]10'!E31</f>
        <v>0</v>
      </c>
      <c r="F29" s="16">
        <f>'[3]10'!F31</f>
        <v>1010</v>
      </c>
      <c r="G29" s="16">
        <f>'[3]10'!G31</f>
        <v>0</v>
      </c>
      <c r="H29" s="17">
        <f t="shared" si="27"/>
        <v>1330</v>
      </c>
      <c r="I29" s="15">
        <f>'[3]10'!J31</f>
        <v>270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0</v>
      </c>
      <c r="N29" s="16">
        <f>'[3]10'!O31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25.33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25.33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212.67000000000002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212.67000000000002</v>
      </c>
      <c r="AT29" s="8">
        <v>10.98</v>
      </c>
      <c r="AU29" s="8">
        <v>30.86</v>
      </c>
      <c r="AW29" s="203">
        <v>25.33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25.33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10.98</v>
      </c>
      <c r="BM29" s="8">
        <f t="shared" si="22"/>
        <v>30.86</v>
      </c>
      <c r="BN29" s="8">
        <f t="shared" si="23"/>
        <v>25.33</v>
      </c>
      <c r="BO29" s="8">
        <f t="shared" si="24"/>
        <v>32</v>
      </c>
      <c r="BP29" s="139">
        <f t="shared" si="25"/>
        <v>-14.349999999999998</v>
      </c>
      <c r="BQ29" s="139">
        <f t="shared" si="26"/>
        <v>-1.1400000000000006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0</v>
      </c>
      <c r="E30" s="16">
        <f>'[3]10'!E32</f>
        <v>0</v>
      </c>
      <c r="F30" s="16">
        <f>'[3]10'!F32</f>
        <v>1010</v>
      </c>
      <c r="G30" s="16">
        <f>'[3]10'!G32</f>
        <v>0</v>
      </c>
      <c r="H30" s="17">
        <f t="shared" si="27"/>
        <v>1330</v>
      </c>
      <c r="I30" s="15">
        <f>'[3]10'!J32</f>
        <v>270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0</v>
      </c>
      <c r="N30" s="16">
        <f>'[3]10'!O32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11.39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11.39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226.61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226.61</v>
      </c>
      <c r="AT30" s="8">
        <v>10.98</v>
      </c>
      <c r="AU30" s="8">
        <v>30.86</v>
      </c>
      <c r="AW30" s="203">
        <v>11.39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11.39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10.98</v>
      </c>
      <c r="BM30" s="8">
        <f t="shared" si="22"/>
        <v>30.86</v>
      </c>
      <c r="BN30" s="8">
        <f t="shared" si="23"/>
        <v>11.39</v>
      </c>
      <c r="BO30" s="8">
        <f t="shared" si="24"/>
        <v>32</v>
      </c>
      <c r="BP30" s="139">
        <f t="shared" si="25"/>
        <v>-0.41000000000000014</v>
      </c>
      <c r="BQ30" s="139">
        <f t="shared" si="26"/>
        <v>-1.1400000000000006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0</v>
      </c>
      <c r="E31" s="16">
        <f>'[3]10'!E33</f>
        <v>0</v>
      </c>
      <c r="F31" s="16">
        <f>'[3]10'!F33</f>
        <v>1010</v>
      </c>
      <c r="G31" s="16">
        <f>'[3]10'!G33</f>
        <v>0</v>
      </c>
      <c r="H31" s="17">
        <f t="shared" si="27"/>
        <v>1330</v>
      </c>
      <c r="I31" s="15">
        <f>'[3]10'!J33</f>
        <v>270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0</v>
      </c>
      <c r="N31" s="16">
        <f>'[3]10'!O33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25.33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25.33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212.67000000000002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212.67000000000002</v>
      </c>
      <c r="AT31" s="8">
        <v>24.43</v>
      </c>
      <c r="AU31" s="8">
        <v>30.86</v>
      </c>
      <c r="AW31" s="203">
        <v>25.33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25.33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24.43</v>
      </c>
      <c r="BM31" s="8">
        <f t="shared" si="22"/>
        <v>30.86</v>
      </c>
      <c r="BN31" s="8">
        <f t="shared" si="23"/>
        <v>25.33</v>
      </c>
      <c r="BO31" s="8">
        <f t="shared" si="24"/>
        <v>32</v>
      </c>
      <c r="BP31" s="139">
        <f t="shared" si="25"/>
        <v>-0.89999999999999858</v>
      </c>
      <c r="BQ31" s="139">
        <f t="shared" si="26"/>
        <v>-1.1400000000000006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0</v>
      </c>
      <c r="E32" s="16">
        <f>'[3]10'!E34</f>
        <v>0</v>
      </c>
      <c r="F32" s="16">
        <f>'[3]10'!F34</f>
        <v>1010</v>
      </c>
      <c r="G32" s="16">
        <f>'[3]10'!G34</f>
        <v>0</v>
      </c>
      <c r="H32" s="17">
        <f t="shared" si="27"/>
        <v>1330</v>
      </c>
      <c r="I32" s="15">
        <f>'[3]10'!J34</f>
        <v>270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0</v>
      </c>
      <c r="N32" s="16">
        <f>'[3]10'!O34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25.33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25.33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212.67000000000002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212.67000000000002</v>
      </c>
      <c r="AT32" s="8">
        <v>24.43</v>
      </c>
      <c r="AU32" s="8">
        <v>30.86</v>
      </c>
      <c r="AW32" s="203">
        <v>25.33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25.33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24.43</v>
      </c>
      <c r="BM32" s="8">
        <f t="shared" si="22"/>
        <v>30.86</v>
      </c>
      <c r="BN32" s="8">
        <f t="shared" si="23"/>
        <v>25.33</v>
      </c>
      <c r="BO32" s="8">
        <f t="shared" si="24"/>
        <v>32</v>
      </c>
      <c r="BP32" s="139">
        <f t="shared" si="25"/>
        <v>-0.89999999999999858</v>
      </c>
      <c r="BQ32" s="139">
        <f t="shared" si="26"/>
        <v>-1.1400000000000006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0</v>
      </c>
      <c r="E33" s="16">
        <f>'[3]10'!E35</f>
        <v>0</v>
      </c>
      <c r="F33" s="16">
        <f>'[3]10'!F35</f>
        <v>1010</v>
      </c>
      <c r="G33" s="16">
        <f>'[3]10'!G35</f>
        <v>0</v>
      </c>
      <c r="H33" s="17">
        <f t="shared" si="27"/>
        <v>1330</v>
      </c>
      <c r="I33" s="15">
        <f>'[3]10'!J35</f>
        <v>270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0</v>
      </c>
      <c r="N33" s="16">
        <f>'[3]10'!O35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25.33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25.33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212.67000000000002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212.67000000000002</v>
      </c>
      <c r="AT33" s="8">
        <v>24.43</v>
      </c>
      <c r="AU33" s="8">
        <v>30.86</v>
      </c>
      <c r="AW33" s="203">
        <v>25.33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25.33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24.43</v>
      </c>
      <c r="BM33" s="8">
        <f t="shared" si="22"/>
        <v>30.86</v>
      </c>
      <c r="BN33" s="8">
        <f t="shared" si="23"/>
        <v>25.33</v>
      </c>
      <c r="BO33" s="8">
        <f t="shared" si="24"/>
        <v>32</v>
      </c>
      <c r="BP33" s="139">
        <f t="shared" si="25"/>
        <v>-0.89999999999999858</v>
      </c>
      <c r="BQ33" s="139">
        <f t="shared" si="26"/>
        <v>-1.1400000000000006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0</v>
      </c>
      <c r="E34" s="16">
        <f>'[3]10'!E36</f>
        <v>0</v>
      </c>
      <c r="F34" s="16">
        <f>'[3]10'!F36</f>
        <v>1010</v>
      </c>
      <c r="G34" s="16">
        <f>'[3]10'!G36</f>
        <v>0</v>
      </c>
      <c r="H34" s="17">
        <f t="shared" si="27"/>
        <v>1330</v>
      </c>
      <c r="I34" s="15">
        <f>'[3]10'!J36</f>
        <v>270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0</v>
      </c>
      <c r="N34" s="16">
        <f>'[3]10'!O36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25.33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25.33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212.67000000000002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212.67000000000002</v>
      </c>
      <c r="AT34" s="8">
        <v>24.43</v>
      </c>
      <c r="AU34" s="8">
        <v>30.86</v>
      </c>
      <c r="AW34" s="203">
        <v>25.33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25.33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24.43</v>
      </c>
      <c r="BM34" s="8">
        <f t="shared" si="22"/>
        <v>30.86</v>
      </c>
      <c r="BN34" s="8">
        <f t="shared" si="23"/>
        <v>25.33</v>
      </c>
      <c r="BO34" s="8">
        <f t="shared" si="24"/>
        <v>32</v>
      </c>
      <c r="BP34" s="139">
        <f t="shared" si="25"/>
        <v>-0.89999999999999858</v>
      </c>
      <c r="BQ34" s="139">
        <f t="shared" si="26"/>
        <v>-1.1400000000000006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0</v>
      </c>
      <c r="E35" s="16">
        <f>'[3]10'!E37</f>
        <v>0</v>
      </c>
      <c r="F35" s="16">
        <f>'[3]10'!F37</f>
        <v>1010</v>
      </c>
      <c r="G35" s="16">
        <f>'[3]10'!G37</f>
        <v>0</v>
      </c>
      <c r="H35" s="17">
        <f t="shared" si="27"/>
        <v>1330</v>
      </c>
      <c r="I35" s="15">
        <f>'[3]10'!J37</f>
        <v>270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0</v>
      </c>
      <c r="N35" s="16">
        <f>'[3]10'!O37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25.33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25.33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212.67000000000002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212.67000000000002</v>
      </c>
      <c r="AT35" s="8">
        <v>24.43</v>
      </c>
      <c r="AU35" s="8">
        <v>30.86</v>
      </c>
      <c r="AW35" s="203">
        <v>25.33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25.33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24.43</v>
      </c>
      <c r="BM35" s="8">
        <f t="shared" si="22"/>
        <v>30.86</v>
      </c>
      <c r="BN35" s="8">
        <f t="shared" si="23"/>
        <v>25.33</v>
      </c>
      <c r="BO35" s="8">
        <f t="shared" si="24"/>
        <v>32</v>
      </c>
      <c r="BP35" s="139">
        <f t="shared" si="25"/>
        <v>-0.89999999999999858</v>
      </c>
      <c r="BQ35" s="139">
        <f t="shared" si="26"/>
        <v>-1.1400000000000006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0</v>
      </c>
      <c r="E36" s="16">
        <f>'[3]10'!E38</f>
        <v>0</v>
      </c>
      <c r="F36" s="16">
        <f>'[3]10'!F38</f>
        <v>1010</v>
      </c>
      <c r="G36" s="16">
        <f>'[3]10'!G38</f>
        <v>0</v>
      </c>
      <c r="H36" s="17">
        <f t="shared" si="27"/>
        <v>1330</v>
      </c>
      <c r="I36" s="15">
        <f>'[3]10'!J38</f>
        <v>270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0</v>
      </c>
      <c r="N36" s="16">
        <f>'[3]10'!O38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25.33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25.33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212.67000000000002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212.67000000000002</v>
      </c>
      <c r="AT36" s="8">
        <v>24.43</v>
      </c>
      <c r="AU36" s="8">
        <v>30.86</v>
      </c>
      <c r="AW36" s="203">
        <v>25.33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25.33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24.43</v>
      </c>
      <c r="BM36" s="8">
        <f t="shared" si="22"/>
        <v>30.86</v>
      </c>
      <c r="BN36" s="8">
        <f t="shared" si="23"/>
        <v>25.33</v>
      </c>
      <c r="BO36" s="8">
        <f t="shared" si="24"/>
        <v>32</v>
      </c>
      <c r="BP36" s="139">
        <f t="shared" si="25"/>
        <v>-0.89999999999999858</v>
      </c>
      <c r="BQ36" s="139">
        <f t="shared" si="26"/>
        <v>-1.1400000000000006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0</v>
      </c>
      <c r="E37" s="16">
        <f>'[3]10'!E39</f>
        <v>0</v>
      </c>
      <c r="F37" s="16">
        <f>'[3]10'!F39</f>
        <v>1010</v>
      </c>
      <c r="G37" s="16">
        <f>'[3]10'!G39</f>
        <v>0</v>
      </c>
      <c r="H37" s="17">
        <f t="shared" si="27"/>
        <v>1330</v>
      </c>
      <c r="I37" s="15">
        <f>'[3]10'!J39</f>
        <v>270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0</v>
      </c>
      <c r="N37" s="16">
        <f>'[3]10'!O39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25.33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25.33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212.67000000000002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212.67000000000002</v>
      </c>
      <c r="AT37" s="8">
        <v>24.43</v>
      </c>
      <c r="AU37" s="8">
        <v>30.86</v>
      </c>
      <c r="AW37" s="203">
        <v>25.33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25.33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24.43</v>
      </c>
      <c r="BM37" s="8">
        <f t="shared" si="22"/>
        <v>30.86</v>
      </c>
      <c r="BN37" s="8">
        <f t="shared" si="23"/>
        <v>25.33</v>
      </c>
      <c r="BO37" s="8">
        <f t="shared" si="24"/>
        <v>32</v>
      </c>
      <c r="BP37" s="139">
        <f t="shared" si="25"/>
        <v>-0.89999999999999858</v>
      </c>
      <c r="BQ37" s="139">
        <f t="shared" si="26"/>
        <v>-1.1400000000000006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0</v>
      </c>
      <c r="E38" s="16">
        <f>'[3]10'!E40</f>
        <v>0</v>
      </c>
      <c r="F38" s="16">
        <f>'[3]10'!F40</f>
        <v>1010</v>
      </c>
      <c r="G38" s="16">
        <f>'[3]10'!G40</f>
        <v>0</v>
      </c>
      <c r="H38" s="17">
        <f t="shared" si="27"/>
        <v>1330</v>
      </c>
      <c r="I38" s="15">
        <f>'[3]10'!J40</f>
        <v>270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0</v>
      </c>
      <c r="N38" s="16">
        <f>'[3]10'!O40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25.33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25.33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212.67000000000002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212.67000000000002</v>
      </c>
      <c r="AT38" s="8">
        <v>24.43</v>
      </c>
      <c r="AU38" s="8">
        <v>30.86</v>
      </c>
      <c r="AW38" s="203">
        <v>25.33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25.33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24.43</v>
      </c>
      <c r="BM38" s="8">
        <f t="shared" si="22"/>
        <v>30.86</v>
      </c>
      <c r="BN38" s="8">
        <f t="shared" si="23"/>
        <v>25.33</v>
      </c>
      <c r="BO38" s="8">
        <f t="shared" si="24"/>
        <v>32</v>
      </c>
      <c r="BP38" s="139">
        <f t="shared" si="25"/>
        <v>-0.89999999999999858</v>
      </c>
      <c r="BQ38" s="139">
        <f t="shared" si="26"/>
        <v>-1.1400000000000006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0</v>
      </c>
      <c r="E39" s="16">
        <f>'[3]10'!E41</f>
        <v>0</v>
      </c>
      <c r="F39" s="16">
        <f>'[3]10'!F41</f>
        <v>990</v>
      </c>
      <c r="G39" s="16">
        <f>'[3]10'!G41</f>
        <v>0</v>
      </c>
      <c r="H39" s="17">
        <f t="shared" si="27"/>
        <v>1310</v>
      </c>
      <c r="I39" s="15">
        <f>'[3]10'!J41</f>
        <v>270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0</v>
      </c>
      <c r="N39" s="16">
        <f>'[3]10'!O41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25.33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25.33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212.67000000000002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212.67000000000002</v>
      </c>
      <c r="AT39" s="8">
        <v>24.43</v>
      </c>
      <c r="AU39" s="8">
        <v>30.86</v>
      </c>
      <c r="AW39" s="203">
        <v>25.33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25.33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24.43</v>
      </c>
      <c r="BM39" s="8">
        <f t="shared" si="22"/>
        <v>30.86</v>
      </c>
      <c r="BN39" s="8">
        <f t="shared" si="23"/>
        <v>25.33</v>
      </c>
      <c r="BO39" s="8">
        <f t="shared" si="24"/>
        <v>32</v>
      </c>
      <c r="BP39" s="139">
        <f t="shared" si="25"/>
        <v>-0.89999999999999858</v>
      </c>
      <c r="BQ39" s="139">
        <f t="shared" si="26"/>
        <v>-1.1400000000000006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0</v>
      </c>
      <c r="E40" s="16">
        <f>'[3]10'!E42</f>
        <v>0</v>
      </c>
      <c r="F40" s="16">
        <f>'[3]10'!F42</f>
        <v>990</v>
      </c>
      <c r="G40" s="16">
        <f>'[3]10'!G42</f>
        <v>0</v>
      </c>
      <c r="H40" s="17">
        <f t="shared" si="27"/>
        <v>1310</v>
      </c>
      <c r="I40" s="15">
        <f>'[3]10'!J42</f>
        <v>270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0</v>
      </c>
      <c r="N40" s="16">
        <f>'[3]10'!O42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25.33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25.33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212.67000000000002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212.67000000000002</v>
      </c>
      <c r="AT40" s="8">
        <v>24.43</v>
      </c>
      <c r="AU40" s="8">
        <v>30.86</v>
      </c>
      <c r="AW40" s="203">
        <v>25.33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25.33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24.43</v>
      </c>
      <c r="BM40" s="8">
        <f t="shared" si="22"/>
        <v>30.86</v>
      </c>
      <c r="BN40" s="8">
        <f t="shared" si="23"/>
        <v>25.33</v>
      </c>
      <c r="BO40" s="8">
        <f t="shared" si="24"/>
        <v>32</v>
      </c>
      <c r="BP40" s="139">
        <f t="shared" si="25"/>
        <v>-0.89999999999999858</v>
      </c>
      <c r="BQ40" s="139">
        <f t="shared" si="26"/>
        <v>-1.1400000000000006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0</v>
      </c>
      <c r="E41" s="16">
        <f>'[3]10'!E43</f>
        <v>0</v>
      </c>
      <c r="F41" s="16">
        <f>'[3]10'!F43</f>
        <v>990</v>
      </c>
      <c r="G41" s="16">
        <f>'[3]10'!G43</f>
        <v>0</v>
      </c>
      <c r="H41" s="17">
        <f t="shared" si="27"/>
        <v>1310</v>
      </c>
      <c r="I41" s="15">
        <f>'[3]10'!J43</f>
        <v>270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0</v>
      </c>
      <c r="N41" s="16">
        <f>'[3]10'!O43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25.33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25.33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212.67000000000002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212.67000000000002</v>
      </c>
      <c r="AT41" s="8">
        <v>24.43</v>
      </c>
      <c r="AU41" s="8">
        <v>30.86</v>
      </c>
      <c r="AW41" s="203">
        <v>25.33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25.33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24.43</v>
      </c>
      <c r="BM41" s="8">
        <f t="shared" si="22"/>
        <v>30.86</v>
      </c>
      <c r="BN41" s="8">
        <f t="shared" si="23"/>
        <v>25.33</v>
      </c>
      <c r="BO41" s="8">
        <f t="shared" si="24"/>
        <v>32</v>
      </c>
      <c r="BP41" s="139">
        <f t="shared" si="25"/>
        <v>-0.89999999999999858</v>
      </c>
      <c r="BQ41" s="139">
        <f t="shared" si="26"/>
        <v>-1.1400000000000006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0</v>
      </c>
      <c r="E42" s="16">
        <f>'[3]10'!E44</f>
        <v>0</v>
      </c>
      <c r="F42" s="16">
        <f>'[3]10'!F44</f>
        <v>990</v>
      </c>
      <c r="G42" s="16">
        <f>'[3]10'!G44</f>
        <v>0</v>
      </c>
      <c r="H42" s="17">
        <f t="shared" si="27"/>
        <v>1310</v>
      </c>
      <c r="I42" s="15">
        <f>'[3]10'!J44</f>
        <v>270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0</v>
      </c>
      <c r="N42" s="16">
        <f>'[3]10'!O44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25.33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25.33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212.67000000000002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212.67000000000002</v>
      </c>
      <c r="AT42" s="8">
        <v>24.43</v>
      </c>
      <c r="AU42" s="8">
        <v>30.86</v>
      </c>
      <c r="AW42" s="203">
        <v>25.33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25.33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24.43</v>
      </c>
      <c r="BM42" s="8">
        <f t="shared" si="22"/>
        <v>30.86</v>
      </c>
      <c r="BN42" s="8">
        <f t="shared" si="23"/>
        <v>25.33</v>
      </c>
      <c r="BO42" s="8">
        <f t="shared" si="24"/>
        <v>32</v>
      </c>
      <c r="BP42" s="139">
        <f t="shared" si="25"/>
        <v>-0.89999999999999858</v>
      </c>
      <c r="BQ42" s="139">
        <f t="shared" si="26"/>
        <v>-1.1400000000000006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0</v>
      </c>
      <c r="E43" s="16">
        <f>'[3]10'!E45</f>
        <v>0</v>
      </c>
      <c r="F43" s="16">
        <f>'[3]10'!F45</f>
        <v>990</v>
      </c>
      <c r="G43" s="16">
        <f>'[3]10'!G45</f>
        <v>0</v>
      </c>
      <c r="H43" s="17">
        <f t="shared" si="27"/>
        <v>1310</v>
      </c>
      <c r="I43" s="15">
        <f>'[3]10'!J45</f>
        <v>270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0</v>
      </c>
      <c r="N43" s="16">
        <f>'[3]10'!O45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26.44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26.44</v>
      </c>
      <c r="AE43" s="8">
        <f t="shared" si="11"/>
        <v>26.44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26.44</v>
      </c>
      <c r="AL43" s="8">
        <f t="shared" si="31"/>
        <v>217.12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217.12</v>
      </c>
      <c r="AT43" s="8">
        <v>24.43</v>
      </c>
      <c r="AU43" s="8">
        <v>30.86</v>
      </c>
      <c r="AW43" s="203">
        <v>26.44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26.44</v>
      </c>
      <c r="BD43" s="203">
        <v>26.44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26.44</v>
      </c>
      <c r="BL43" s="8">
        <f t="shared" si="21"/>
        <v>24.43</v>
      </c>
      <c r="BM43" s="8">
        <f t="shared" si="22"/>
        <v>30.86</v>
      </c>
      <c r="BN43" s="8">
        <f t="shared" si="23"/>
        <v>26.44</v>
      </c>
      <c r="BO43" s="8">
        <f t="shared" si="24"/>
        <v>26.44</v>
      </c>
      <c r="BP43" s="139">
        <f t="shared" si="25"/>
        <v>-2.0100000000000016</v>
      </c>
      <c r="BQ43" s="139">
        <f t="shared" si="26"/>
        <v>4.4199999999999982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0</v>
      </c>
      <c r="E44" s="16">
        <f>'[3]10'!E46</f>
        <v>0</v>
      </c>
      <c r="F44" s="16">
        <f>'[3]10'!F46</f>
        <v>990</v>
      </c>
      <c r="G44" s="16">
        <f>'[3]10'!G46</f>
        <v>0</v>
      </c>
      <c r="H44" s="17">
        <f t="shared" si="27"/>
        <v>1310</v>
      </c>
      <c r="I44" s="15">
        <f>'[3]10'!J46</f>
        <v>270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0</v>
      </c>
      <c r="N44" s="16">
        <f>'[3]10'!O46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26.44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26.44</v>
      </c>
      <c r="AE44" s="8">
        <f t="shared" si="11"/>
        <v>26.44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26.44</v>
      </c>
      <c r="AL44" s="8">
        <f t="shared" si="31"/>
        <v>217.12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217.12</v>
      </c>
      <c r="AT44" s="8">
        <v>24.43</v>
      </c>
      <c r="AU44" s="8">
        <v>30.86</v>
      </c>
      <c r="AW44" s="203">
        <v>26.44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26.44</v>
      </c>
      <c r="BD44" s="203">
        <v>26.44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26.44</v>
      </c>
      <c r="BL44" s="8">
        <f t="shared" si="21"/>
        <v>24.43</v>
      </c>
      <c r="BM44" s="8">
        <f t="shared" si="22"/>
        <v>30.86</v>
      </c>
      <c r="BN44" s="8">
        <f t="shared" si="23"/>
        <v>26.44</v>
      </c>
      <c r="BO44" s="8">
        <f t="shared" si="24"/>
        <v>26.44</v>
      </c>
      <c r="BP44" s="139">
        <f t="shared" si="25"/>
        <v>-2.0100000000000016</v>
      </c>
      <c r="BQ44" s="139">
        <f t="shared" si="26"/>
        <v>4.4199999999999982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0</v>
      </c>
      <c r="E45" s="16">
        <f>'[3]10'!E47</f>
        <v>0</v>
      </c>
      <c r="F45" s="16">
        <f>'[3]10'!F47</f>
        <v>990</v>
      </c>
      <c r="G45" s="16">
        <f>'[3]10'!G47</f>
        <v>0</v>
      </c>
      <c r="H45" s="17">
        <f t="shared" si="27"/>
        <v>1310</v>
      </c>
      <c r="I45" s="15">
        <f>'[3]10'!J47</f>
        <v>270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0</v>
      </c>
      <c r="N45" s="16">
        <f>'[3]10'!O47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26.44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26.44</v>
      </c>
      <c r="AE45" s="8">
        <f t="shared" si="11"/>
        <v>26.44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26.44</v>
      </c>
      <c r="AL45" s="8">
        <f t="shared" si="31"/>
        <v>217.12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217.12</v>
      </c>
      <c r="AT45" s="8">
        <v>25.5</v>
      </c>
      <c r="AU45" s="8">
        <v>25.5</v>
      </c>
      <c r="AW45" s="203">
        <v>26.44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26.44</v>
      </c>
      <c r="BD45" s="203">
        <v>26.44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26.44</v>
      </c>
      <c r="BL45" s="8">
        <f t="shared" si="21"/>
        <v>25.5</v>
      </c>
      <c r="BM45" s="8">
        <f t="shared" si="22"/>
        <v>25.5</v>
      </c>
      <c r="BN45" s="8">
        <f t="shared" si="23"/>
        <v>26.44</v>
      </c>
      <c r="BO45" s="8">
        <f t="shared" si="24"/>
        <v>26.44</v>
      </c>
      <c r="BP45" s="139">
        <f t="shared" si="25"/>
        <v>-0.94000000000000128</v>
      </c>
      <c r="BQ45" s="139">
        <f t="shared" si="26"/>
        <v>-0.94000000000000128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0</v>
      </c>
      <c r="E46" s="16">
        <f>'[3]10'!E48</f>
        <v>0</v>
      </c>
      <c r="F46" s="16">
        <f>'[3]10'!F48</f>
        <v>990</v>
      </c>
      <c r="G46" s="16">
        <f>'[3]10'!G48</f>
        <v>0</v>
      </c>
      <c r="H46" s="17">
        <f t="shared" si="27"/>
        <v>1310</v>
      </c>
      <c r="I46" s="15">
        <f>'[3]10'!J48</f>
        <v>270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0</v>
      </c>
      <c r="N46" s="16">
        <f>'[3]10'!O48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26.44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26.44</v>
      </c>
      <c r="AE46" s="8">
        <f t="shared" si="11"/>
        <v>26.44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26.44</v>
      </c>
      <c r="AL46" s="8">
        <f t="shared" si="31"/>
        <v>217.12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217.12</v>
      </c>
      <c r="AT46" s="8">
        <v>25.5</v>
      </c>
      <c r="AU46" s="8">
        <v>25.5</v>
      </c>
      <c r="AW46" s="203">
        <v>26.44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26.44</v>
      </c>
      <c r="BD46" s="203">
        <v>26.44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26.44</v>
      </c>
      <c r="BL46" s="8">
        <f t="shared" si="21"/>
        <v>25.5</v>
      </c>
      <c r="BM46" s="8">
        <f t="shared" si="22"/>
        <v>25.5</v>
      </c>
      <c r="BN46" s="8">
        <f t="shared" si="23"/>
        <v>26.44</v>
      </c>
      <c r="BO46" s="8">
        <f t="shared" si="24"/>
        <v>26.44</v>
      </c>
      <c r="BP46" s="139">
        <f t="shared" si="25"/>
        <v>-0.94000000000000128</v>
      </c>
      <c r="BQ46" s="139">
        <f t="shared" si="26"/>
        <v>-0.94000000000000128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0</v>
      </c>
      <c r="E47" s="16">
        <f>'[3]10'!E49</f>
        <v>0</v>
      </c>
      <c r="F47" s="16">
        <f>'[3]10'!F49</f>
        <v>990</v>
      </c>
      <c r="G47" s="16">
        <f>'[3]10'!G49</f>
        <v>0</v>
      </c>
      <c r="H47" s="17">
        <f t="shared" si="27"/>
        <v>1310</v>
      </c>
      <c r="I47" s="15">
        <f>'[3]10'!J49</f>
        <v>270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0</v>
      </c>
      <c r="N47" s="16">
        <f>'[3]10'!O49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26.44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26.44</v>
      </c>
      <c r="AE47" s="8">
        <f t="shared" si="11"/>
        <v>26.44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26.44</v>
      </c>
      <c r="AL47" s="8">
        <f t="shared" si="31"/>
        <v>217.12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217.12</v>
      </c>
      <c r="AT47" s="8">
        <v>25.5</v>
      </c>
      <c r="AU47" s="8">
        <v>25.5</v>
      </c>
      <c r="AW47" s="203">
        <v>26.44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26.44</v>
      </c>
      <c r="BD47" s="203">
        <v>26.44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26.44</v>
      </c>
      <c r="BL47" s="8">
        <f t="shared" si="21"/>
        <v>25.5</v>
      </c>
      <c r="BM47" s="8">
        <f t="shared" si="22"/>
        <v>25.5</v>
      </c>
      <c r="BN47" s="8">
        <f t="shared" si="23"/>
        <v>26.44</v>
      </c>
      <c r="BO47" s="8">
        <f t="shared" si="24"/>
        <v>26.44</v>
      </c>
      <c r="BP47" s="139">
        <f t="shared" si="25"/>
        <v>-0.94000000000000128</v>
      </c>
      <c r="BQ47" s="139">
        <f t="shared" si="26"/>
        <v>-0.94000000000000128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0</v>
      </c>
      <c r="E48" s="16">
        <f>'[3]10'!E50</f>
        <v>0</v>
      </c>
      <c r="F48" s="16">
        <f>'[3]10'!F50</f>
        <v>990</v>
      </c>
      <c r="G48" s="16">
        <f>'[3]10'!G50</f>
        <v>0</v>
      </c>
      <c r="H48" s="17">
        <f t="shared" si="27"/>
        <v>1310</v>
      </c>
      <c r="I48" s="15">
        <f>'[3]10'!J50</f>
        <v>270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0</v>
      </c>
      <c r="N48" s="16">
        <f>'[3]10'!O50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26.44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26.44</v>
      </c>
      <c r="AE48" s="8">
        <f t="shared" si="11"/>
        <v>26.44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26.44</v>
      </c>
      <c r="AL48" s="8">
        <f t="shared" si="31"/>
        <v>217.12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217.12</v>
      </c>
      <c r="AT48" s="8">
        <v>25.5</v>
      </c>
      <c r="AU48" s="8">
        <v>25.5</v>
      </c>
      <c r="AW48" s="203">
        <v>26.44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26.44</v>
      </c>
      <c r="BD48" s="203">
        <v>26.44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26.44</v>
      </c>
      <c r="BL48" s="8">
        <f t="shared" si="21"/>
        <v>25.5</v>
      </c>
      <c r="BM48" s="8">
        <f t="shared" si="22"/>
        <v>25.5</v>
      </c>
      <c r="BN48" s="8">
        <f t="shared" si="23"/>
        <v>26.44</v>
      </c>
      <c r="BO48" s="8">
        <f t="shared" si="24"/>
        <v>26.44</v>
      </c>
      <c r="BP48" s="139">
        <f t="shared" si="25"/>
        <v>-0.94000000000000128</v>
      </c>
      <c r="BQ48" s="139">
        <f t="shared" si="26"/>
        <v>-0.94000000000000128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0</v>
      </c>
      <c r="E49" s="16">
        <f>'[3]10'!E51</f>
        <v>0</v>
      </c>
      <c r="F49" s="16">
        <f>'[3]10'!F51</f>
        <v>990</v>
      </c>
      <c r="G49" s="16">
        <f>'[3]10'!G51</f>
        <v>0</v>
      </c>
      <c r="H49" s="17">
        <f t="shared" si="27"/>
        <v>1310</v>
      </c>
      <c r="I49" s="15">
        <f>'[3]10'!J51</f>
        <v>270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0</v>
      </c>
      <c r="N49" s="16">
        <f>'[3]10'!O51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26.44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26.44</v>
      </c>
      <c r="AE49" s="8">
        <f t="shared" si="11"/>
        <v>26.44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26.44</v>
      </c>
      <c r="AL49" s="8">
        <f t="shared" si="31"/>
        <v>217.12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217.12</v>
      </c>
      <c r="AT49" s="8">
        <v>25.5</v>
      </c>
      <c r="AU49" s="8">
        <v>25.5</v>
      </c>
      <c r="AW49" s="203">
        <v>26.44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26.44</v>
      </c>
      <c r="BD49" s="203">
        <v>26.44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26.44</v>
      </c>
      <c r="BL49" s="8">
        <f t="shared" si="21"/>
        <v>25.5</v>
      </c>
      <c r="BM49" s="8">
        <f t="shared" si="22"/>
        <v>25.5</v>
      </c>
      <c r="BN49" s="8">
        <f t="shared" si="23"/>
        <v>26.44</v>
      </c>
      <c r="BO49" s="8">
        <f t="shared" si="24"/>
        <v>26.44</v>
      </c>
      <c r="BP49" s="139">
        <f t="shared" si="25"/>
        <v>-0.94000000000000128</v>
      </c>
      <c r="BQ49" s="139">
        <f t="shared" si="26"/>
        <v>-0.94000000000000128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0</v>
      </c>
      <c r="E50" s="16">
        <f>'[3]10'!E52</f>
        <v>0</v>
      </c>
      <c r="F50" s="16">
        <f>'[3]10'!F52</f>
        <v>990</v>
      </c>
      <c r="G50" s="16">
        <f>'[3]10'!G52</f>
        <v>0</v>
      </c>
      <c r="H50" s="17">
        <f t="shared" si="27"/>
        <v>1310</v>
      </c>
      <c r="I50" s="15">
        <f>'[3]10'!J52</f>
        <v>270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0</v>
      </c>
      <c r="N50" s="16">
        <f>'[3]10'!O52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26.44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26.44</v>
      </c>
      <c r="AE50" s="8">
        <f t="shared" si="11"/>
        <v>26.44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26.44</v>
      </c>
      <c r="AL50" s="8">
        <f t="shared" si="31"/>
        <v>217.12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217.12</v>
      </c>
      <c r="AT50" s="8">
        <v>25.5</v>
      </c>
      <c r="AU50" s="8">
        <v>25.5</v>
      </c>
      <c r="AW50" s="203">
        <v>26.44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26.44</v>
      </c>
      <c r="BD50" s="203">
        <v>26.44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26.44</v>
      </c>
      <c r="BL50" s="8">
        <f t="shared" si="21"/>
        <v>25.5</v>
      </c>
      <c r="BM50" s="8">
        <f t="shared" si="22"/>
        <v>25.5</v>
      </c>
      <c r="BN50" s="8">
        <f t="shared" si="23"/>
        <v>26.44</v>
      </c>
      <c r="BO50" s="8">
        <f t="shared" si="24"/>
        <v>26.44</v>
      </c>
      <c r="BP50" s="139">
        <f t="shared" si="25"/>
        <v>-0.94000000000000128</v>
      </c>
      <c r="BQ50" s="139">
        <f t="shared" si="26"/>
        <v>-0.94000000000000128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0</v>
      </c>
      <c r="E51" s="16">
        <f>'[3]10'!E53</f>
        <v>0</v>
      </c>
      <c r="F51" s="16">
        <f>'[3]10'!F53</f>
        <v>970</v>
      </c>
      <c r="G51" s="16">
        <f>'[3]10'!G53</f>
        <v>0</v>
      </c>
      <c r="H51" s="17">
        <f t="shared" si="27"/>
        <v>1290</v>
      </c>
      <c r="I51" s="15">
        <f>'[3]10'!J53</f>
        <v>270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0</v>
      </c>
      <c r="N51" s="16">
        <f>'[3]10'!O53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26.03</v>
      </c>
      <c r="AU51" s="8">
        <v>26.03</v>
      </c>
      <c r="AW51" s="203">
        <v>26.99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26.99</v>
      </c>
      <c r="BD51" s="203">
        <v>26.99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26.99</v>
      </c>
      <c r="BL51" s="8">
        <f t="shared" si="21"/>
        <v>26.03</v>
      </c>
      <c r="BM51" s="8">
        <f t="shared" si="22"/>
        <v>26.03</v>
      </c>
      <c r="BN51" s="8">
        <f t="shared" si="23"/>
        <v>26.99</v>
      </c>
      <c r="BO51" s="8">
        <f t="shared" si="24"/>
        <v>26.99</v>
      </c>
      <c r="BP51" s="139">
        <f t="shared" si="25"/>
        <v>-0.9599999999999973</v>
      </c>
      <c r="BQ51" s="139">
        <f t="shared" si="26"/>
        <v>-0.9599999999999973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0</v>
      </c>
      <c r="E52" s="16">
        <f>'[3]10'!E54</f>
        <v>0</v>
      </c>
      <c r="F52" s="16">
        <f>'[3]10'!F54</f>
        <v>970</v>
      </c>
      <c r="G52" s="16">
        <f>'[3]10'!G54</f>
        <v>0</v>
      </c>
      <c r="H52" s="17">
        <f t="shared" si="27"/>
        <v>1290</v>
      </c>
      <c r="I52" s="15">
        <f>'[3]10'!J54</f>
        <v>270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0</v>
      </c>
      <c r="N52" s="16">
        <f>'[3]10'!O54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26.03</v>
      </c>
      <c r="AU52" s="8">
        <v>26.03</v>
      </c>
      <c r="AW52" s="203">
        <v>26.99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26.99</v>
      </c>
      <c r="BD52" s="203">
        <v>26.99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26.99</v>
      </c>
      <c r="BL52" s="8">
        <f t="shared" si="21"/>
        <v>26.03</v>
      </c>
      <c r="BM52" s="8">
        <f t="shared" si="22"/>
        <v>26.03</v>
      </c>
      <c r="BN52" s="8">
        <f t="shared" si="23"/>
        <v>26.99</v>
      </c>
      <c r="BO52" s="8">
        <f t="shared" si="24"/>
        <v>26.99</v>
      </c>
      <c r="BP52" s="139">
        <f t="shared" si="25"/>
        <v>-0.9599999999999973</v>
      </c>
      <c r="BQ52" s="139">
        <f t="shared" si="26"/>
        <v>-0.9599999999999973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0</v>
      </c>
      <c r="E53" s="16">
        <f>'[3]10'!E55</f>
        <v>0</v>
      </c>
      <c r="F53" s="16">
        <f>'[3]10'!F55</f>
        <v>970</v>
      </c>
      <c r="G53" s="16">
        <f>'[3]10'!G55</f>
        <v>0</v>
      </c>
      <c r="H53" s="17">
        <f t="shared" si="27"/>
        <v>1290</v>
      </c>
      <c r="I53" s="15">
        <f>'[3]10'!J55</f>
        <v>270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0</v>
      </c>
      <c r="N53" s="16">
        <f>'[3]10'!O55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26.03</v>
      </c>
      <c r="AU53" s="8">
        <v>26.03</v>
      </c>
      <c r="AW53" s="203">
        <v>26.99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26.99</v>
      </c>
      <c r="BD53" s="203">
        <v>26.99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26.99</v>
      </c>
      <c r="BL53" s="8">
        <f t="shared" si="21"/>
        <v>26.03</v>
      </c>
      <c r="BM53" s="8">
        <f t="shared" si="22"/>
        <v>26.03</v>
      </c>
      <c r="BN53" s="8">
        <f t="shared" si="23"/>
        <v>26.99</v>
      </c>
      <c r="BO53" s="8">
        <f t="shared" si="24"/>
        <v>26.99</v>
      </c>
      <c r="BP53" s="139">
        <f t="shared" si="25"/>
        <v>-0.9599999999999973</v>
      </c>
      <c r="BQ53" s="139">
        <f t="shared" si="26"/>
        <v>-0.9599999999999973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0</v>
      </c>
      <c r="E54" s="16">
        <f>'[3]10'!E56</f>
        <v>0</v>
      </c>
      <c r="F54" s="16">
        <f>'[3]10'!F56</f>
        <v>970</v>
      </c>
      <c r="G54" s="16">
        <f>'[3]10'!G56</f>
        <v>0</v>
      </c>
      <c r="H54" s="17">
        <f t="shared" si="27"/>
        <v>1290</v>
      </c>
      <c r="I54" s="15">
        <f>'[3]10'!J56</f>
        <v>270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0</v>
      </c>
      <c r="N54" s="16">
        <f>'[3]10'!O56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26.03</v>
      </c>
      <c r="AU54" s="8">
        <v>26.03</v>
      </c>
      <c r="AW54" s="203">
        <v>26.99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26.99</v>
      </c>
      <c r="BD54" s="203">
        <v>26.99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26.99</v>
      </c>
      <c r="BL54" s="8">
        <f t="shared" si="21"/>
        <v>26.03</v>
      </c>
      <c r="BM54" s="8">
        <f t="shared" si="22"/>
        <v>26.03</v>
      </c>
      <c r="BN54" s="8">
        <f t="shared" si="23"/>
        <v>26.99</v>
      </c>
      <c r="BO54" s="8">
        <f t="shared" si="24"/>
        <v>26.99</v>
      </c>
      <c r="BP54" s="139">
        <f t="shared" si="25"/>
        <v>-0.9599999999999973</v>
      </c>
      <c r="BQ54" s="139">
        <f t="shared" si="26"/>
        <v>-0.9599999999999973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0</v>
      </c>
      <c r="E55" s="16">
        <f>'[3]10'!E57</f>
        <v>0</v>
      </c>
      <c r="F55" s="16">
        <f>'[3]10'!F57</f>
        <v>970</v>
      </c>
      <c r="G55" s="16">
        <f>'[3]10'!G57</f>
        <v>0</v>
      </c>
      <c r="H55" s="17">
        <f t="shared" si="27"/>
        <v>1290</v>
      </c>
      <c r="I55" s="15">
        <f>'[3]10'!J57</f>
        <v>270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0</v>
      </c>
      <c r="N55" s="16">
        <f>'[3]10'!O57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26.03</v>
      </c>
      <c r="AU55" s="8">
        <v>26.03</v>
      </c>
      <c r="AW55" s="203">
        <v>26.99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26.99</v>
      </c>
      <c r="BD55" s="203">
        <v>26.99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26.99</v>
      </c>
      <c r="BL55" s="8">
        <f t="shared" si="21"/>
        <v>26.03</v>
      </c>
      <c r="BM55" s="8">
        <f t="shared" si="22"/>
        <v>26.03</v>
      </c>
      <c r="BN55" s="8">
        <f t="shared" si="23"/>
        <v>26.99</v>
      </c>
      <c r="BO55" s="8">
        <f t="shared" si="24"/>
        <v>26.99</v>
      </c>
      <c r="BP55" s="139">
        <f t="shared" si="25"/>
        <v>-0.9599999999999973</v>
      </c>
      <c r="BQ55" s="139">
        <f t="shared" si="26"/>
        <v>-0.9599999999999973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0</v>
      </c>
      <c r="E56" s="16">
        <f>'[3]10'!E58</f>
        <v>0</v>
      </c>
      <c r="F56" s="16">
        <f>'[3]10'!F58</f>
        <v>970</v>
      </c>
      <c r="G56" s="16">
        <f>'[3]10'!G58</f>
        <v>0</v>
      </c>
      <c r="H56" s="17">
        <f t="shared" si="27"/>
        <v>1290</v>
      </c>
      <c r="I56" s="15">
        <f>'[3]10'!J58</f>
        <v>270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0</v>
      </c>
      <c r="N56" s="16">
        <f>'[3]10'!O58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26.03</v>
      </c>
      <c r="AU56" s="8">
        <v>26.03</v>
      </c>
      <c r="AW56" s="203">
        <v>26.99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26.99</v>
      </c>
      <c r="BD56" s="203">
        <v>26.99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26.99</v>
      </c>
      <c r="BL56" s="8">
        <f t="shared" si="21"/>
        <v>26.03</v>
      </c>
      <c r="BM56" s="8">
        <f t="shared" si="22"/>
        <v>26.03</v>
      </c>
      <c r="BN56" s="8">
        <f t="shared" si="23"/>
        <v>26.99</v>
      </c>
      <c r="BO56" s="8">
        <f t="shared" si="24"/>
        <v>26.99</v>
      </c>
      <c r="BP56" s="139">
        <f t="shared" si="25"/>
        <v>-0.9599999999999973</v>
      </c>
      <c r="BQ56" s="139">
        <f t="shared" si="26"/>
        <v>-0.9599999999999973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0</v>
      </c>
      <c r="E57" s="16">
        <f>'[3]10'!E59</f>
        <v>0</v>
      </c>
      <c r="F57" s="16">
        <f>'[3]10'!F59</f>
        <v>970</v>
      </c>
      <c r="G57" s="16">
        <f>'[3]10'!G59</f>
        <v>0</v>
      </c>
      <c r="H57" s="17">
        <f t="shared" si="27"/>
        <v>1290</v>
      </c>
      <c r="I57" s="15">
        <f>'[3]10'!J59</f>
        <v>270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0</v>
      </c>
      <c r="N57" s="16">
        <f>'[3]10'!O59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26.03</v>
      </c>
      <c r="AU57" s="8">
        <v>26.03</v>
      </c>
      <c r="AW57" s="203">
        <v>26.99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26.99</v>
      </c>
      <c r="BD57" s="203">
        <v>26.99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26.99</v>
      </c>
      <c r="BL57" s="8">
        <f t="shared" si="21"/>
        <v>26.03</v>
      </c>
      <c r="BM57" s="8">
        <f t="shared" si="22"/>
        <v>26.03</v>
      </c>
      <c r="BN57" s="8">
        <f t="shared" si="23"/>
        <v>26.99</v>
      </c>
      <c r="BO57" s="8">
        <f t="shared" si="24"/>
        <v>26.99</v>
      </c>
      <c r="BP57" s="139">
        <f t="shared" si="25"/>
        <v>-0.9599999999999973</v>
      </c>
      <c r="BQ57" s="139">
        <f t="shared" si="26"/>
        <v>-0.9599999999999973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0</v>
      </c>
      <c r="E58" s="16">
        <f>'[3]10'!E60</f>
        <v>0</v>
      </c>
      <c r="F58" s="16">
        <f>'[3]10'!F60</f>
        <v>970</v>
      </c>
      <c r="G58" s="16">
        <f>'[3]10'!G60</f>
        <v>0</v>
      </c>
      <c r="H58" s="17">
        <f t="shared" si="27"/>
        <v>1290</v>
      </c>
      <c r="I58" s="15">
        <f>'[3]10'!J60</f>
        <v>270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0</v>
      </c>
      <c r="N58" s="16">
        <f>'[3]10'!O60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26.03</v>
      </c>
      <c r="AU58" s="8">
        <v>26.03</v>
      </c>
      <c r="AW58" s="203">
        <v>26.99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26.99</v>
      </c>
      <c r="BD58" s="203">
        <v>26.99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26.99</v>
      </c>
      <c r="BL58" s="8">
        <f t="shared" si="21"/>
        <v>26.03</v>
      </c>
      <c r="BM58" s="8">
        <f t="shared" si="22"/>
        <v>26.03</v>
      </c>
      <c r="BN58" s="8">
        <f t="shared" si="23"/>
        <v>26.99</v>
      </c>
      <c r="BO58" s="8">
        <f t="shared" si="24"/>
        <v>26.99</v>
      </c>
      <c r="BP58" s="139">
        <f t="shared" si="25"/>
        <v>-0.9599999999999973</v>
      </c>
      <c r="BQ58" s="139">
        <f t="shared" si="26"/>
        <v>-0.9599999999999973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0</v>
      </c>
      <c r="E59" s="16">
        <f>'[3]10'!E61</f>
        <v>0</v>
      </c>
      <c r="F59" s="16">
        <f>'[3]10'!F61</f>
        <v>970</v>
      </c>
      <c r="G59" s="16">
        <f>'[3]10'!G61</f>
        <v>0</v>
      </c>
      <c r="H59" s="17">
        <f t="shared" si="27"/>
        <v>1290</v>
      </c>
      <c r="I59" s="15">
        <f>'[3]10'!J61</f>
        <v>270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0</v>
      </c>
      <c r="N59" s="16">
        <f>'[3]10'!O61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26.03</v>
      </c>
      <c r="AU59" s="8">
        <v>26.03</v>
      </c>
      <c r="AW59" s="203">
        <v>26.99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26.99</v>
      </c>
      <c r="BD59" s="203">
        <v>26.99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26.99</v>
      </c>
      <c r="BL59" s="8">
        <f t="shared" si="21"/>
        <v>26.03</v>
      </c>
      <c r="BM59" s="8">
        <f t="shared" si="22"/>
        <v>26.03</v>
      </c>
      <c r="BN59" s="8">
        <f t="shared" si="23"/>
        <v>26.99</v>
      </c>
      <c r="BO59" s="8">
        <f t="shared" si="24"/>
        <v>26.99</v>
      </c>
      <c r="BP59" s="139">
        <f t="shared" si="25"/>
        <v>-0.9599999999999973</v>
      </c>
      <c r="BQ59" s="139">
        <f t="shared" si="26"/>
        <v>-0.9599999999999973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0</v>
      </c>
      <c r="E60" s="16">
        <f>'[3]10'!E62</f>
        <v>0</v>
      </c>
      <c r="F60" s="16">
        <f>'[3]10'!F62</f>
        <v>970</v>
      </c>
      <c r="G60" s="16">
        <f>'[3]10'!G62</f>
        <v>0</v>
      </c>
      <c r="H60" s="17">
        <f t="shared" si="27"/>
        <v>1290</v>
      </c>
      <c r="I60" s="15">
        <f>'[3]10'!J62</f>
        <v>270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0</v>
      </c>
      <c r="N60" s="16">
        <f>'[3]10'!O62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26.03</v>
      </c>
      <c r="AU60" s="8">
        <v>26.03</v>
      </c>
      <c r="AW60" s="203">
        <v>26.99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26.99</v>
      </c>
      <c r="BD60" s="203">
        <v>26.99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26.99</v>
      </c>
      <c r="BL60" s="8">
        <f t="shared" si="21"/>
        <v>26.03</v>
      </c>
      <c r="BM60" s="8">
        <f t="shared" si="22"/>
        <v>26.03</v>
      </c>
      <c r="BN60" s="8">
        <f t="shared" si="23"/>
        <v>26.99</v>
      </c>
      <c r="BO60" s="8">
        <f t="shared" si="24"/>
        <v>26.99</v>
      </c>
      <c r="BP60" s="139">
        <f t="shared" si="25"/>
        <v>-0.9599999999999973</v>
      </c>
      <c r="BQ60" s="139">
        <f t="shared" si="26"/>
        <v>-0.9599999999999973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0</v>
      </c>
      <c r="E61" s="16">
        <f>'[3]10'!E63</f>
        <v>0</v>
      </c>
      <c r="F61" s="16">
        <f>'[3]10'!F63</f>
        <v>970</v>
      </c>
      <c r="G61" s="16">
        <f>'[3]10'!G63</f>
        <v>0</v>
      </c>
      <c r="H61" s="17">
        <f t="shared" si="27"/>
        <v>1290</v>
      </c>
      <c r="I61" s="15">
        <f>'[3]10'!J63</f>
        <v>270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0</v>
      </c>
      <c r="N61" s="16">
        <f>'[3]10'!O63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26.03</v>
      </c>
      <c r="AU61" s="8">
        <v>26.03</v>
      </c>
      <c r="AW61" s="203">
        <v>26.99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26.99</v>
      </c>
      <c r="BD61" s="203">
        <v>26.99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26.99</v>
      </c>
      <c r="BL61" s="8">
        <f t="shared" si="21"/>
        <v>26.03</v>
      </c>
      <c r="BM61" s="8">
        <f t="shared" si="22"/>
        <v>26.03</v>
      </c>
      <c r="BN61" s="8">
        <f t="shared" si="23"/>
        <v>26.99</v>
      </c>
      <c r="BO61" s="8">
        <f t="shared" si="24"/>
        <v>26.99</v>
      </c>
      <c r="BP61" s="139">
        <f t="shared" si="25"/>
        <v>-0.9599999999999973</v>
      </c>
      <c r="BQ61" s="139">
        <f t="shared" si="26"/>
        <v>-0.9599999999999973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0</v>
      </c>
      <c r="E62" s="16">
        <f>'[3]10'!E64</f>
        <v>0</v>
      </c>
      <c r="F62" s="16">
        <f>'[3]10'!F64</f>
        <v>970</v>
      </c>
      <c r="G62" s="16">
        <f>'[3]10'!G64</f>
        <v>0</v>
      </c>
      <c r="H62" s="17">
        <f t="shared" si="27"/>
        <v>1290</v>
      </c>
      <c r="I62" s="15">
        <f>'[3]10'!J64</f>
        <v>270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0</v>
      </c>
      <c r="N62" s="16">
        <f>'[3]10'!O64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26.03</v>
      </c>
      <c r="AU62" s="8">
        <v>26.03</v>
      </c>
      <c r="AW62" s="203">
        <v>26.99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26.99</v>
      </c>
      <c r="BD62" s="203">
        <v>26.99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26.99</v>
      </c>
      <c r="BL62" s="8">
        <f t="shared" si="21"/>
        <v>26.03</v>
      </c>
      <c r="BM62" s="8">
        <f t="shared" si="22"/>
        <v>26.03</v>
      </c>
      <c r="BN62" s="8">
        <f t="shared" si="23"/>
        <v>26.99</v>
      </c>
      <c r="BO62" s="8">
        <f t="shared" si="24"/>
        <v>26.99</v>
      </c>
      <c r="BP62" s="139">
        <f t="shared" si="25"/>
        <v>-0.9599999999999973</v>
      </c>
      <c r="BQ62" s="139">
        <f t="shared" si="26"/>
        <v>-0.9599999999999973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0</v>
      </c>
      <c r="E63" s="16">
        <f>'[3]10'!E65</f>
        <v>0</v>
      </c>
      <c r="F63" s="16">
        <f>'[3]10'!F65</f>
        <v>970</v>
      </c>
      <c r="G63" s="16">
        <f>'[3]10'!G65</f>
        <v>0</v>
      </c>
      <c r="H63" s="17">
        <f t="shared" si="27"/>
        <v>1290</v>
      </c>
      <c r="I63" s="15">
        <f>'[3]10'!J65</f>
        <v>270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0</v>
      </c>
      <c r="N63" s="16">
        <f>'[3]10'!O65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26.03</v>
      </c>
      <c r="AU63" s="8">
        <v>26.03</v>
      </c>
      <c r="AW63" s="203">
        <v>26.99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26.99</v>
      </c>
      <c r="BD63" s="203">
        <v>26.99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26.99</v>
      </c>
      <c r="BL63" s="8">
        <f t="shared" si="21"/>
        <v>26.03</v>
      </c>
      <c r="BM63" s="8">
        <f t="shared" si="22"/>
        <v>26.03</v>
      </c>
      <c r="BN63" s="8">
        <f t="shared" si="23"/>
        <v>26.99</v>
      </c>
      <c r="BO63" s="8">
        <f t="shared" si="24"/>
        <v>26.99</v>
      </c>
      <c r="BP63" s="139">
        <f t="shared" si="25"/>
        <v>-0.9599999999999973</v>
      </c>
      <c r="BQ63" s="139">
        <f t="shared" si="26"/>
        <v>-0.9599999999999973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0</v>
      </c>
      <c r="E64" s="16">
        <f>'[3]10'!E66</f>
        <v>0</v>
      </c>
      <c r="F64" s="16">
        <f>'[3]10'!F66</f>
        <v>970</v>
      </c>
      <c r="G64" s="16">
        <f>'[3]10'!G66</f>
        <v>0</v>
      </c>
      <c r="H64" s="17">
        <f t="shared" si="27"/>
        <v>1290</v>
      </c>
      <c r="I64" s="15">
        <f>'[3]10'!J66</f>
        <v>270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0</v>
      </c>
      <c r="N64" s="16">
        <f>'[3]10'!O66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26.03</v>
      </c>
      <c r="AU64" s="8">
        <v>26.03</v>
      </c>
      <c r="AW64" s="203">
        <v>26.99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26.99</v>
      </c>
      <c r="BD64" s="203">
        <v>26.99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26.99</v>
      </c>
      <c r="BL64" s="8">
        <f t="shared" si="21"/>
        <v>26.03</v>
      </c>
      <c r="BM64" s="8">
        <f t="shared" si="22"/>
        <v>26.03</v>
      </c>
      <c r="BN64" s="8">
        <f t="shared" si="23"/>
        <v>26.99</v>
      </c>
      <c r="BO64" s="8">
        <f t="shared" si="24"/>
        <v>26.99</v>
      </c>
      <c r="BP64" s="139">
        <f t="shared" si="25"/>
        <v>-0.9599999999999973</v>
      </c>
      <c r="BQ64" s="139">
        <f t="shared" si="26"/>
        <v>-0.9599999999999973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0</v>
      </c>
      <c r="E65" s="16">
        <f>'[3]10'!E67</f>
        <v>0</v>
      </c>
      <c r="F65" s="16">
        <f>'[3]10'!F67</f>
        <v>970</v>
      </c>
      <c r="G65" s="16">
        <f>'[3]10'!G67</f>
        <v>0</v>
      </c>
      <c r="H65" s="17">
        <f t="shared" si="27"/>
        <v>1290</v>
      </c>
      <c r="I65" s="15">
        <f>'[3]10'!J67</f>
        <v>270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0</v>
      </c>
      <c r="N65" s="16">
        <f>'[3]10'!O67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26.03</v>
      </c>
      <c r="AU65" s="8">
        <v>26.03</v>
      </c>
      <c r="AW65" s="203">
        <v>26.99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26.99</v>
      </c>
      <c r="BD65" s="203">
        <v>26.99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26.99</v>
      </c>
      <c r="BL65" s="8">
        <f t="shared" si="21"/>
        <v>26.03</v>
      </c>
      <c r="BM65" s="8">
        <f t="shared" si="22"/>
        <v>26.03</v>
      </c>
      <c r="BN65" s="8">
        <f t="shared" si="23"/>
        <v>26.99</v>
      </c>
      <c r="BO65" s="8">
        <f t="shared" si="24"/>
        <v>26.99</v>
      </c>
      <c r="BP65" s="139">
        <f t="shared" si="25"/>
        <v>-0.9599999999999973</v>
      </c>
      <c r="BQ65" s="139">
        <f t="shared" si="26"/>
        <v>-0.9599999999999973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0</v>
      </c>
      <c r="E66" s="16">
        <f>'[3]10'!E68</f>
        <v>0</v>
      </c>
      <c r="F66" s="16">
        <f>'[3]10'!F68</f>
        <v>970</v>
      </c>
      <c r="G66" s="16">
        <f>'[3]10'!G68</f>
        <v>0</v>
      </c>
      <c r="H66" s="17">
        <f t="shared" si="27"/>
        <v>1290</v>
      </c>
      <c r="I66" s="15">
        <f>'[3]10'!J68</f>
        <v>270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0</v>
      </c>
      <c r="N66" s="16">
        <f>'[3]10'!O68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26.03</v>
      </c>
      <c r="AU66" s="8">
        <v>26.03</v>
      </c>
      <c r="AW66" s="203">
        <v>26.99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26.99</v>
      </c>
      <c r="BD66" s="203">
        <v>26.99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26.99</v>
      </c>
      <c r="BL66" s="8">
        <f t="shared" si="21"/>
        <v>26.03</v>
      </c>
      <c r="BM66" s="8">
        <f t="shared" si="22"/>
        <v>26.03</v>
      </c>
      <c r="BN66" s="8">
        <f t="shared" si="23"/>
        <v>26.99</v>
      </c>
      <c r="BO66" s="8">
        <f t="shared" si="24"/>
        <v>26.99</v>
      </c>
      <c r="BP66" s="139">
        <f t="shared" si="25"/>
        <v>-0.9599999999999973</v>
      </c>
      <c r="BQ66" s="139">
        <f t="shared" si="26"/>
        <v>-0.9599999999999973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0</v>
      </c>
      <c r="E67" s="16">
        <f>'[3]10'!E69</f>
        <v>0</v>
      </c>
      <c r="F67" s="16">
        <f>'[3]10'!F69</f>
        <v>970</v>
      </c>
      <c r="G67" s="16">
        <f>'[3]10'!G69</f>
        <v>0</v>
      </c>
      <c r="H67" s="17">
        <f t="shared" si="27"/>
        <v>1290</v>
      </c>
      <c r="I67" s="15">
        <f>'[3]10'!J69</f>
        <v>270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0</v>
      </c>
      <c r="N67" s="16">
        <f>'[3]10'!O69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26.03</v>
      </c>
      <c r="AU67" s="8">
        <v>26.03</v>
      </c>
      <c r="AW67" s="203">
        <v>26.99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26.99</v>
      </c>
      <c r="BD67" s="203">
        <v>26.99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26.99</v>
      </c>
      <c r="BL67" s="8">
        <f t="shared" si="21"/>
        <v>26.03</v>
      </c>
      <c r="BM67" s="8">
        <f t="shared" si="22"/>
        <v>26.03</v>
      </c>
      <c r="BN67" s="8">
        <f t="shared" si="23"/>
        <v>26.99</v>
      </c>
      <c r="BO67" s="8">
        <f t="shared" si="24"/>
        <v>26.99</v>
      </c>
      <c r="BP67" s="139">
        <f t="shared" si="25"/>
        <v>-0.9599999999999973</v>
      </c>
      <c r="BQ67" s="139">
        <f t="shared" si="26"/>
        <v>-0.9599999999999973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0</v>
      </c>
      <c r="E68" s="16">
        <f>'[3]10'!E70</f>
        <v>0</v>
      </c>
      <c r="F68" s="16">
        <f>'[3]10'!F70</f>
        <v>970</v>
      </c>
      <c r="G68" s="16">
        <f>'[3]10'!G70</f>
        <v>0</v>
      </c>
      <c r="H68" s="17">
        <f t="shared" si="27"/>
        <v>1290</v>
      </c>
      <c r="I68" s="15">
        <f>'[3]10'!J70</f>
        <v>270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0</v>
      </c>
      <c r="N68" s="16">
        <f>'[3]10'!O70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26.03</v>
      </c>
      <c r="AU68" s="8">
        <v>26.03</v>
      </c>
      <c r="AW68" s="203">
        <v>26.99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26.99</v>
      </c>
      <c r="BD68" s="203">
        <v>26.99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26.99</v>
      </c>
      <c r="BL68" s="8">
        <f t="shared" ref="BL68:BL98" si="53">AT68</f>
        <v>26.03</v>
      </c>
      <c r="BM68" s="8">
        <f t="shared" ref="BM68:BM98" si="54">AU68</f>
        <v>26.03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-0.9599999999999973</v>
      </c>
      <c r="BQ68" s="139">
        <f t="shared" ref="BQ68:BQ98" si="58">BM68-BO68</f>
        <v>-0.9599999999999973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0</v>
      </c>
      <c r="E69" s="16">
        <f>'[3]10'!E71</f>
        <v>0</v>
      </c>
      <c r="F69" s="16">
        <f>'[3]10'!F71</f>
        <v>970</v>
      </c>
      <c r="G69" s="16">
        <f>'[3]10'!G71</f>
        <v>0</v>
      </c>
      <c r="H69" s="17">
        <f t="shared" ref="H69:H98" si="59">SUM(B69:G69)</f>
        <v>1290</v>
      </c>
      <c r="I69" s="15">
        <f>'[3]10'!J71</f>
        <v>270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0</v>
      </c>
      <c r="N69" s="16">
        <f>'[3]10'!O71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26.03</v>
      </c>
      <c r="AU69" s="8">
        <v>26.03</v>
      </c>
      <c r="AW69" s="203">
        <v>26.99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26.99</v>
      </c>
      <c r="BD69" s="203">
        <v>26.99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26.99</v>
      </c>
      <c r="BL69" s="8">
        <f t="shared" si="53"/>
        <v>26.03</v>
      </c>
      <c r="BM69" s="8">
        <f t="shared" si="54"/>
        <v>26.03</v>
      </c>
      <c r="BN69" s="8">
        <f t="shared" si="55"/>
        <v>26.99</v>
      </c>
      <c r="BO69" s="8">
        <f t="shared" si="56"/>
        <v>26.99</v>
      </c>
      <c r="BP69" s="139">
        <f t="shared" si="57"/>
        <v>-0.9599999999999973</v>
      </c>
      <c r="BQ69" s="139">
        <f t="shared" si="58"/>
        <v>-0.9599999999999973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0</v>
      </c>
      <c r="E70" s="16">
        <f>'[3]10'!E72</f>
        <v>0</v>
      </c>
      <c r="F70" s="16">
        <f>'[3]10'!F72</f>
        <v>970</v>
      </c>
      <c r="G70" s="16">
        <f>'[3]10'!G72</f>
        <v>0</v>
      </c>
      <c r="H70" s="17">
        <f t="shared" si="59"/>
        <v>1290</v>
      </c>
      <c r="I70" s="15">
        <f>'[3]10'!J72</f>
        <v>270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0</v>
      </c>
      <c r="N70" s="16">
        <f>'[3]10'!O72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26.03</v>
      </c>
      <c r="AU70" s="8">
        <v>26.03</v>
      </c>
      <c r="AW70" s="203">
        <v>26.99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26.99</v>
      </c>
      <c r="BD70" s="203">
        <v>26.99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26.99</v>
      </c>
      <c r="BL70" s="8">
        <f t="shared" si="53"/>
        <v>26.03</v>
      </c>
      <c r="BM70" s="8">
        <f t="shared" si="54"/>
        <v>26.03</v>
      </c>
      <c r="BN70" s="8">
        <f t="shared" si="55"/>
        <v>26.99</v>
      </c>
      <c r="BO70" s="8">
        <f t="shared" si="56"/>
        <v>26.99</v>
      </c>
      <c r="BP70" s="139">
        <f t="shared" si="57"/>
        <v>-0.9599999999999973</v>
      </c>
      <c r="BQ70" s="139">
        <f t="shared" si="58"/>
        <v>-0.9599999999999973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0</v>
      </c>
      <c r="E71" s="16">
        <f>'[3]10'!E73</f>
        <v>0</v>
      </c>
      <c r="F71" s="16">
        <f>'[3]10'!F73</f>
        <v>970</v>
      </c>
      <c r="G71" s="16">
        <f>'[3]10'!G73</f>
        <v>0</v>
      </c>
      <c r="H71" s="17">
        <f t="shared" si="59"/>
        <v>1290</v>
      </c>
      <c r="I71" s="15">
        <f>'[3]10'!J73</f>
        <v>270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0</v>
      </c>
      <c r="N71" s="16">
        <f>'[3]10'!O73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26.03</v>
      </c>
      <c r="AU71" s="8">
        <v>26.03</v>
      </c>
      <c r="AW71" s="203">
        <v>26.99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26.99</v>
      </c>
      <c r="BD71" s="203">
        <v>26.99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26.99</v>
      </c>
      <c r="BL71" s="8">
        <f t="shared" si="53"/>
        <v>26.03</v>
      </c>
      <c r="BM71" s="8">
        <f t="shared" si="54"/>
        <v>26.03</v>
      </c>
      <c r="BN71" s="8">
        <f t="shared" si="55"/>
        <v>26.99</v>
      </c>
      <c r="BO71" s="8">
        <f t="shared" si="56"/>
        <v>26.99</v>
      </c>
      <c r="BP71" s="139">
        <f t="shared" si="57"/>
        <v>-0.9599999999999973</v>
      </c>
      <c r="BQ71" s="139">
        <f t="shared" si="58"/>
        <v>-0.9599999999999973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0</v>
      </c>
      <c r="E72" s="16">
        <f>'[3]10'!E74</f>
        <v>0</v>
      </c>
      <c r="F72" s="16">
        <f>'[3]10'!F74</f>
        <v>970</v>
      </c>
      <c r="G72" s="16">
        <f>'[3]10'!G74</f>
        <v>0</v>
      </c>
      <c r="H72" s="17">
        <f t="shared" si="59"/>
        <v>1290</v>
      </c>
      <c r="I72" s="15">
        <f>'[3]10'!J74</f>
        <v>270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0</v>
      </c>
      <c r="N72" s="16">
        <f>'[3]10'!O74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26.03</v>
      </c>
      <c r="AU72" s="8">
        <v>26.03</v>
      </c>
      <c r="AW72" s="203">
        <v>26.99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26.99</v>
      </c>
      <c r="BD72" s="203">
        <v>26.99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26.99</v>
      </c>
      <c r="BL72" s="8">
        <f t="shared" si="53"/>
        <v>26.03</v>
      </c>
      <c r="BM72" s="8">
        <f t="shared" si="54"/>
        <v>26.03</v>
      </c>
      <c r="BN72" s="8">
        <f t="shared" si="55"/>
        <v>26.99</v>
      </c>
      <c r="BO72" s="8">
        <f t="shared" si="56"/>
        <v>26.99</v>
      </c>
      <c r="BP72" s="139">
        <f t="shared" si="57"/>
        <v>-0.9599999999999973</v>
      </c>
      <c r="BQ72" s="139">
        <f t="shared" si="58"/>
        <v>-0.9599999999999973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0</v>
      </c>
      <c r="E73" s="16">
        <f>'[3]10'!E75</f>
        <v>0</v>
      </c>
      <c r="F73" s="16">
        <f>'[3]10'!F75</f>
        <v>970</v>
      </c>
      <c r="G73" s="16">
        <f>'[3]10'!G75</f>
        <v>0</v>
      </c>
      <c r="H73" s="17">
        <f t="shared" si="59"/>
        <v>1290</v>
      </c>
      <c r="I73" s="15">
        <f>'[3]10'!J75</f>
        <v>270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0</v>
      </c>
      <c r="N73" s="16">
        <f>'[3]10'!O75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26.03</v>
      </c>
      <c r="AU73" s="8">
        <v>26.03</v>
      </c>
      <c r="AW73" s="203">
        <v>26.99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26.99</v>
      </c>
      <c r="BD73" s="203">
        <v>26.99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26.99</v>
      </c>
      <c r="BL73" s="8">
        <f t="shared" si="53"/>
        <v>26.03</v>
      </c>
      <c r="BM73" s="8">
        <f t="shared" si="54"/>
        <v>26.03</v>
      </c>
      <c r="BN73" s="8">
        <f t="shared" si="55"/>
        <v>26.99</v>
      </c>
      <c r="BO73" s="8">
        <f t="shared" si="56"/>
        <v>26.99</v>
      </c>
      <c r="BP73" s="139">
        <f t="shared" si="57"/>
        <v>-0.9599999999999973</v>
      </c>
      <c r="BQ73" s="139">
        <f t="shared" si="58"/>
        <v>-0.9599999999999973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0</v>
      </c>
      <c r="E74" s="16">
        <f>'[3]10'!E76</f>
        <v>0</v>
      </c>
      <c r="F74" s="16">
        <f>'[3]10'!F76</f>
        <v>970</v>
      </c>
      <c r="G74" s="16">
        <f>'[3]10'!G76</f>
        <v>0</v>
      </c>
      <c r="H74" s="17">
        <f t="shared" si="59"/>
        <v>1290</v>
      </c>
      <c r="I74" s="15">
        <f>'[3]10'!J76</f>
        <v>270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0</v>
      </c>
      <c r="N74" s="16">
        <f>'[3]10'!O76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26.03</v>
      </c>
      <c r="AU74" s="8">
        <v>26.03</v>
      </c>
      <c r="AW74" s="203">
        <v>26.99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26.99</v>
      </c>
      <c r="BD74" s="203">
        <v>26.99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26.99</v>
      </c>
      <c r="BL74" s="8">
        <f t="shared" si="53"/>
        <v>26.03</v>
      </c>
      <c r="BM74" s="8">
        <f t="shared" si="54"/>
        <v>26.03</v>
      </c>
      <c r="BN74" s="8">
        <f t="shared" si="55"/>
        <v>26.99</v>
      </c>
      <c r="BO74" s="8">
        <f t="shared" si="56"/>
        <v>26.99</v>
      </c>
      <c r="BP74" s="139">
        <f t="shared" si="57"/>
        <v>-0.9599999999999973</v>
      </c>
      <c r="BQ74" s="139">
        <f t="shared" si="58"/>
        <v>-0.9599999999999973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0</v>
      </c>
      <c r="E75" s="16">
        <f>'[3]10'!E77</f>
        <v>0</v>
      </c>
      <c r="F75" s="16">
        <f>'[3]10'!F77</f>
        <v>970</v>
      </c>
      <c r="G75" s="16">
        <f>'[3]10'!G77</f>
        <v>0</v>
      </c>
      <c r="H75" s="17">
        <f t="shared" si="59"/>
        <v>1290</v>
      </c>
      <c r="I75" s="15">
        <f>'[3]10'!J77</f>
        <v>270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0</v>
      </c>
      <c r="N75" s="16">
        <f>'[3]10'!O77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26.44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26.44</v>
      </c>
      <c r="AE75" s="8">
        <f t="shared" si="43"/>
        <v>26.44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26.44</v>
      </c>
      <c r="AL75" s="8">
        <f t="shared" si="35"/>
        <v>217.12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217.12</v>
      </c>
      <c r="AT75" s="8">
        <v>25.5</v>
      </c>
      <c r="AU75" s="8">
        <v>25.5</v>
      </c>
      <c r="AW75" s="203">
        <v>26.44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26.44</v>
      </c>
      <c r="BD75" s="203">
        <v>26.44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26.44</v>
      </c>
      <c r="BL75" s="8">
        <f t="shared" si="53"/>
        <v>25.5</v>
      </c>
      <c r="BM75" s="8">
        <f t="shared" si="54"/>
        <v>25.5</v>
      </c>
      <c r="BN75" s="8">
        <f t="shared" si="55"/>
        <v>26.44</v>
      </c>
      <c r="BO75" s="8">
        <f t="shared" si="56"/>
        <v>26.44</v>
      </c>
      <c r="BP75" s="139">
        <f t="shared" si="57"/>
        <v>-0.94000000000000128</v>
      </c>
      <c r="BQ75" s="139">
        <f t="shared" si="58"/>
        <v>-0.94000000000000128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0</v>
      </c>
      <c r="E76" s="16">
        <f>'[3]10'!E78</f>
        <v>0</v>
      </c>
      <c r="F76" s="16">
        <f>'[3]10'!F78</f>
        <v>970</v>
      </c>
      <c r="G76" s="16">
        <f>'[3]10'!G78</f>
        <v>0</v>
      </c>
      <c r="H76" s="17">
        <f t="shared" si="59"/>
        <v>1290</v>
      </c>
      <c r="I76" s="15">
        <f>'[3]10'!J78</f>
        <v>270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0</v>
      </c>
      <c r="N76" s="16">
        <f>'[3]10'!O78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26.44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26.44</v>
      </c>
      <c r="AE76" s="8">
        <f t="shared" si="43"/>
        <v>26.44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26.44</v>
      </c>
      <c r="AL76" s="8">
        <f t="shared" si="35"/>
        <v>217.12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217.12</v>
      </c>
      <c r="AT76" s="8">
        <v>25.5</v>
      </c>
      <c r="AU76" s="8">
        <v>25.5</v>
      </c>
      <c r="AW76" s="203">
        <v>26.44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26.44</v>
      </c>
      <c r="BD76" s="203">
        <v>26.44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26.44</v>
      </c>
      <c r="BL76" s="8">
        <f t="shared" si="53"/>
        <v>25.5</v>
      </c>
      <c r="BM76" s="8">
        <f t="shared" si="54"/>
        <v>25.5</v>
      </c>
      <c r="BN76" s="8">
        <f t="shared" si="55"/>
        <v>26.44</v>
      </c>
      <c r="BO76" s="8">
        <f t="shared" si="56"/>
        <v>26.44</v>
      </c>
      <c r="BP76" s="139">
        <f t="shared" si="57"/>
        <v>-0.94000000000000128</v>
      </c>
      <c r="BQ76" s="139">
        <f t="shared" si="58"/>
        <v>-0.94000000000000128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0</v>
      </c>
      <c r="E77" s="16">
        <f>'[3]10'!E79</f>
        <v>0</v>
      </c>
      <c r="F77" s="16">
        <f>'[3]10'!F79</f>
        <v>970</v>
      </c>
      <c r="G77" s="16">
        <f>'[3]10'!G79</f>
        <v>0</v>
      </c>
      <c r="H77" s="17">
        <f t="shared" si="59"/>
        <v>1290</v>
      </c>
      <c r="I77" s="15">
        <f>'[3]10'!J79</f>
        <v>270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0</v>
      </c>
      <c r="N77" s="16">
        <f>'[3]10'!O79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25.33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25.33</v>
      </c>
      <c r="AL77" s="8">
        <f t="shared" si="35"/>
        <v>212.67000000000002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212.67000000000002</v>
      </c>
      <c r="AT77" s="8">
        <v>30.86</v>
      </c>
      <c r="AU77" s="8">
        <v>24.43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25.33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25.33</v>
      </c>
      <c r="BL77" s="8">
        <f t="shared" si="53"/>
        <v>30.86</v>
      </c>
      <c r="BM77" s="8">
        <f t="shared" si="54"/>
        <v>24.43</v>
      </c>
      <c r="BN77" s="8">
        <f t="shared" si="55"/>
        <v>32</v>
      </c>
      <c r="BO77" s="8">
        <f t="shared" si="56"/>
        <v>25.33</v>
      </c>
      <c r="BP77" s="139">
        <f t="shared" si="57"/>
        <v>-1.1400000000000006</v>
      </c>
      <c r="BQ77" s="139">
        <f t="shared" si="58"/>
        <v>-0.89999999999999858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0</v>
      </c>
      <c r="E78" s="16">
        <f>'[3]10'!E80</f>
        <v>0</v>
      </c>
      <c r="F78" s="16">
        <f>'[3]10'!F80</f>
        <v>970</v>
      </c>
      <c r="G78" s="16">
        <f>'[3]10'!G80</f>
        <v>0</v>
      </c>
      <c r="H78" s="17">
        <f t="shared" si="59"/>
        <v>1290</v>
      </c>
      <c r="I78" s="15">
        <f>'[3]10'!J80</f>
        <v>270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0</v>
      </c>
      <c r="N78" s="16">
        <f>'[3]10'!O80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11.39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11.39</v>
      </c>
      <c r="AL78" s="8">
        <f t="shared" si="35"/>
        <v>226.61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226.61</v>
      </c>
      <c r="AT78" s="8">
        <v>30.86</v>
      </c>
      <c r="AU78" s="8">
        <v>10.98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11.39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11.39</v>
      </c>
      <c r="BL78" s="8">
        <f t="shared" si="53"/>
        <v>30.86</v>
      </c>
      <c r="BM78" s="8">
        <f t="shared" si="54"/>
        <v>10.98</v>
      </c>
      <c r="BN78" s="8">
        <f t="shared" si="55"/>
        <v>32</v>
      </c>
      <c r="BO78" s="8">
        <f t="shared" si="56"/>
        <v>11.39</v>
      </c>
      <c r="BP78" s="139">
        <f t="shared" si="57"/>
        <v>-1.1400000000000006</v>
      </c>
      <c r="BQ78" s="139">
        <f t="shared" si="58"/>
        <v>-0.41000000000000014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0</v>
      </c>
      <c r="E79" s="16">
        <f>'[3]10'!E81</f>
        <v>0</v>
      </c>
      <c r="F79" s="16">
        <f>'[3]10'!F81</f>
        <v>970</v>
      </c>
      <c r="G79" s="16">
        <f>'[3]10'!G81</f>
        <v>0</v>
      </c>
      <c r="H79" s="17">
        <f t="shared" si="59"/>
        <v>1290</v>
      </c>
      <c r="I79" s="15">
        <f>'[3]10'!J81</f>
        <v>270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0</v>
      </c>
      <c r="N79" s="16">
        <f>'[3]10'!O81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26.44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26.44</v>
      </c>
      <c r="AE79" s="8">
        <f t="shared" si="43"/>
        <v>26.44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26.44</v>
      </c>
      <c r="AL79" s="8">
        <f t="shared" si="35"/>
        <v>217.12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217.12</v>
      </c>
      <c r="AT79" s="8">
        <v>25.5</v>
      </c>
      <c r="AU79" s="8">
        <v>25.5</v>
      </c>
      <c r="AW79" s="203">
        <v>26.44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26.44</v>
      </c>
      <c r="BD79" s="203">
        <v>26.44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26.44</v>
      </c>
      <c r="BL79" s="8">
        <f t="shared" si="53"/>
        <v>25.5</v>
      </c>
      <c r="BM79" s="8">
        <f t="shared" si="54"/>
        <v>25.5</v>
      </c>
      <c r="BN79" s="8">
        <f t="shared" si="55"/>
        <v>26.44</v>
      </c>
      <c r="BO79" s="8">
        <f t="shared" si="56"/>
        <v>26.44</v>
      </c>
      <c r="BP79" s="139">
        <f t="shared" si="57"/>
        <v>-0.94000000000000128</v>
      </c>
      <c r="BQ79" s="139">
        <f t="shared" si="58"/>
        <v>-0.94000000000000128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0</v>
      </c>
      <c r="E80" s="16">
        <f>'[3]10'!E82</f>
        <v>0</v>
      </c>
      <c r="F80" s="16">
        <f>'[3]10'!F82</f>
        <v>970</v>
      </c>
      <c r="G80" s="16">
        <f>'[3]10'!G82</f>
        <v>0</v>
      </c>
      <c r="H80" s="17">
        <f t="shared" si="59"/>
        <v>1290</v>
      </c>
      <c r="I80" s="15">
        <f>'[3]10'!J82</f>
        <v>270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0</v>
      </c>
      <c r="N80" s="16">
        <f>'[3]10'!O82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26.44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26.44</v>
      </c>
      <c r="AE80" s="8">
        <f t="shared" si="43"/>
        <v>26.44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26.44</v>
      </c>
      <c r="AL80" s="8">
        <f t="shared" si="35"/>
        <v>217.12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217.12</v>
      </c>
      <c r="AT80" s="8">
        <v>25.5</v>
      </c>
      <c r="AU80" s="8">
        <v>25.5</v>
      </c>
      <c r="AW80" s="203">
        <v>26.44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26.44</v>
      </c>
      <c r="BD80" s="203">
        <v>26.44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26.44</v>
      </c>
      <c r="BL80" s="8">
        <f t="shared" si="53"/>
        <v>25.5</v>
      </c>
      <c r="BM80" s="8">
        <f t="shared" si="54"/>
        <v>25.5</v>
      </c>
      <c r="BN80" s="8">
        <f t="shared" si="55"/>
        <v>26.44</v>
      </c>
      <c r="BO80" s="8">
        <f t="shared" si="56"/>
        <v>26.44</v>
      </c>
      <c r="BP80" s="139">
        <f t="shared" si="57"/>
        <v>-0.94000000000000128</v>
      </c>
      <c r="BQ80" s="139">
        <f t="shared" si="58"/>
        <v>-0.94000000000000128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0</v>
      </c>
      <c r="E81" s="16">
        <f>'[3]10'!E83</f>
        <v>0</v>
      </c>
      <c r="F81" s="16">
        <f>'[3]10'!F83</f>
        <v>970</v>
      </c>
      <c r="G81" s="16">
        <f>'[3]10'!G83</f>
        <v>0</v>
      </c>
      <c r="H81" s="17">
        <f t="shared" si="59"/>
        <v>1290</v>
      </c>
      <c r="I81" s="15">
        <f>'[3]10'!J83</f>
        <v>270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0</v>
      </c>
      <c r="N81" s="16">
        <f>'[3]10'!O83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26.44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26.44</v>
      </c>
      <c r="AE81" s="8">
        <f t="shared" si="43"/>
        <v>26.44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26.44</v>
      </c>
      <c r="AL81" s="8">
        <f t="shared" si="35"/>
        <v>217.12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217.12</v>
      </c>
      <c r="AT81" s="8">
        <v>25.5</v>
      </c>
      <c r="AU81" s="8">
        <v>25.5</v>
      </c>
      <c r="AW81" s="203">
        <v>26.44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26.44</v>
      </c>
      <c r="BD81" s="203">
        <v>26.44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26.44</v>
      </c>
      <c r="BL81" s="8">
        <f t="shared" si="53"/>
        <v>25.5</v>
      </c>
      <c r="BM81" s="8">
        <f t="shared" si="54"/>
        <v>25.5</v>
      </c>
      <c r="BN81" s="8">
        <f t="shared" si="55"/>
        <v>26.44</v>
      </c>
      <c r="BO81" s="8">
        <f t="shared" si="56"/>
        <v>26.44</v>
      </c>
      <c r="BP81" s="139">
        <f t="shared" si="57"/>
        <v>-0.94000000000000128</v>
      </c>
      <c r="BQ81" s="139">
        <f t="shared" si="58"/>
        <v>-0.94000000000000128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0</v>
      </c>
      <c r="E82" s="16">
        <f>'[3]10'!E84</f>
        <v>0</v>
      </c>
      <c r="F82" s="16">
        <f>'[3]10'!F84</f>
        <v>970</v>
      </c>
      <c r="G82" s="16">
        <f>'[3]10'!G84</f>
        <v>0</v>
      </c>
      <c r="H82" s="17">
        <f t="shared" si="59"/>
        <v>1290</v>
      </c>
      <c r="I82" s="15">
        <f>'[3]10'!J84</f>
        <v>270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0</v>
      </c>
      <c r="N82" s="16">
        <f>'[3]10'!O84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26.44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26.44</v>
      </c>
      <c r="AE82" s="8">
        <f t="shared" si="43"/>
        <v>26.44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26.44</v>
      </c>
      <c r="AL82" s="8">
        <f t="shared" si="35"/>
        <v>217.12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217.12</v>
      </c>
      <c r="AT82" s="8">
        <v>25.5</v>
      </c>
      <c r="AU82" s="8">
        <v>25.5</v>
      </c>
      <c r="AW82" s="203">
        <v>26.44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26.44</v>
      </c>
      <c r="BD82" s="203">
        <v>26.44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26.44</v>
      </c>
      <c r="BL82" s="8">
        <f t="shared" si="53"/>
        <v>25.5</v>
      </c>
      <c r="BM82" s="8">
        <f t="shared" si="54"/>
        <v>25.5</v>
      </c>
      <c r="BN82" s="8">
        <f t="shared" si="55"/>
        <v>26.44</v>
      </c>
      <c r="BO82" s="8">
        <f t="shared" si="56"/>
        <v>26.44</v>
      </c>
      <c r="BP82" s="139">
        <f t="shared" si="57"/>
        <v>-0.94000000000000128</v>
      </c>
      <c r="BQ82" s="139">
        <f t="shared" si="58"/>
        <v>-0.94000000000000128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0</v>
      </c>
      <c r="E83" s="16">
        <f>'[3]10'!E85</f>
        <v>0</v>
      </c>
      <c r="F83" s="16">
        <f>'[3]10'!F85</f>
        <v>970</v>
      </c>
      <c r="G83" s="16">
        <f>'[3]10'!G85</f>
        <v>0</v>
      </c>
      <c r="H83" s="17">
        <f t="shared" si="59"/>
        <v>1290</v>
      </c>
      <c r="I83" s="15">
        <f>'[3]10'!J85</f>
        <v>270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0</v>
      </c>
      <c r="N83" s="16">
        <f>'[3]10'!O85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26.44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26.44</v>
      </c>
      <c r="AE83" s="8">
        <f t="shared" si="43"/>
        <v>26.44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26.44</v>
      </c>
      <c r="AL83" s="8">
        <f t="shared" si="35"/>
        <v>217.12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217.12</v>
      </c>
      <c r="AT83" s="8">
        <v>25.5</v>
      </c>
      <c r="AU83" s="8">
        <v>25.5</v>
      </c>
      <c r="AW83" s="203">
        <v>26.44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26.44</v>
      </c>
      <c r="BD83" s="203">
        <v>26.44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26.44</v>
      </c>
      <c r="BL83" s="8">
        <f t="shared" si="53"/>
        <v>25.5</v>
      </c>
      <c r="BM83" s="8">
        <f t="shared" si="54"/>
        <v>25.5</v>
      </c>
      <c r="BN83" s="8">
        <f t="shared" si="55"/>
        <v>26.44</v>
      </c>
      <c r="BO83" s="8">
        <f t="shared" si="56"/>
        <v>26.44</v>
      </c>
      <c r="BP83" s="139">
        <f t="shared" si="57"/>
        <v>-0.94000000000000128</v>
      </c>
      <c r="BQ83" s="139">
        <f t="shared" si="58"/>
        <v>-0.94000000000000128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0</v>
      </c>
      <c r="E84" s="16">
        <f>'[3]10'!E86</f>
        <v>0</v>
      </c>
      <c r="F84" s="16">
        <f>'[3]10'!F86</f>
        <v>970</v>
      </c>
      <c r="G84" s="16">
        <f>'[3]10'!G86</f>
        <v>0</v>
      </c>
      <c r="H84" s="17">
        <f t="shared" si="59"/>
        <v>1290</v>
      </c>
      <c r="I84" s="15">
        <f>'[3]10'!J86</f>
        <v>270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0</v>
      </c>
      <c r="N84" s="16">
        <f>'[3]10'!O86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26.44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26.44</v>
      </c>
      <c r="AE84" s="8">
        <f t="shared" si="43"/>
        <v>26.44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26.44</v>
      </c>
      <c r="AL84" s="8">
        <f t="shared" si="35"/>
        <v>217.12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217.12</v>
      </c>
      <c r="AT84" s="8">
        <v>25.5</v>
      </c>
      <c r="AU84" s="8">
        <v>25.5</v>
      </c>
      <c r="AW84" s="203">
        <v>26.44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26.44</v>
      </c>
      <c r="BD84" s="203">
        <v>26.44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26.44</v>
      </c>
      <c r="BL84" s="8">
        <f t="shared" si="53"/>
        <v>25.5</v>
      </c>
      <c r="BM84" s="8">
        <f t="shared" si="54"/>
        <v>25.5</v>
      </c>
      <c r="BN84" s="8">
        <f t="shared" si="55"/>
        <v>26.44</v>
      </c>
      <c r="BO84" s="8">
        <f t="shared" si="56"/>
        <v>26.44</v>
      </c>
      <c r="BP84" s="139">
        <f t="shared" si="57"/>
        <v>-0.94000000000000128</v>
      </c>
      <c r="BQ84" s="139">
        <f t="shared" si="58"/>
        <v>-0.94000000000000128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0</v>
      </c>
      <c r="E85" s="16">
        <f>'[3]10'!E87</f>
        <v>0</v>
      </c>
      <c r="F85" s="16">
        <f>'[3]10'!F87</f>
        <v>970</v>
      </c>
      <c r="G85" s="16">
        <f>'[3]10'!G87</f>
        <v>0</v>
      </c>
      <c r="H85" s="17">
        <f t="shared" si="59"/>
        <v>1290</v>
      </c>
      <c r="I85" s="15">
        <f>'[3]10'!J87</f>
        <v>270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0</v>
      </c>
      <c r="N85" s="16">
        <f>'[3]10'!O87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26.44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26.44</v>
      </c>
      <c r="AE85" s="8">
        <f t="shared" si="43"/>
        <v>26.44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26.44</v>
      </c>
      <c r="AL85" s="8">
        <f t="shared" si="35"/>
        <v>217.12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217.12</v>
      </c>
      <c r="AT85" s="8">
        <v>25.5</v>
      </c>
      <c r="AU85" s="8">
        <v>25.5</v>
      </c>
      <c r="AW85" s="203">
        <v>26.44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26.44</v>
      </c>
      <c r="BD85" s="203">
        <v>26.44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26.44</v>
      </c>
      <c r="BL85" s="8">
        <f t="shared" si="53"/>
        <v>25.5</v>
      </c>
      <c r="BM85" s="8">
        <f t="shared" si="54"/>
        <v>25.5</v>
      </c>
      <c r="BN85" s="8">
        <f t="shared" si="55"/>
        <v>26.44</v>
      </c>
      <c r="BO85" s="8">
        <f t="shared" si="56"/>
        <v>26.44</v>
      </c>
      <c r="BP85" s="139">
        <f t="shared" si="57"/>
        <v>-0.94000000000000128</v>
      </c>
      <c r="BQ85" s="139">
        <f t="shared" si="58"/>
        <v>-0.94000000000000128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0</v>
      </c>
      <c r="E86" s="16">
        <f>'[3]10'!E88</f>
        <v>0</v>
      </c>
      <c r="F86" s="16">
        <f>'[3]10'!F88</f>
        <v>970</v>
      </c>
      <c r="G86" s="16">
        <f>'[3]10'!G88</f>
        <v>0</v>
      </c>
      <c r="H86" s="17">
        <f t="shared" si="59"/>
        <v>1290</v>
      </c>
      <c r="I86" s="15">
        <f>'[3]10'!J88</f>
        <v>270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0</v>
      </c>
      <c r="N86" s="16">
        <f>'[3]10'!O88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26.44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26.44</v>
      </c>
      <c r="AE86" s="8">
        <f t="shared" si="43"/>
        <v>26.44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26.44</v>
      </c>
      <c r="AL86" s="8">
        <f t="shared" si="35"/>
        <v>217.12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217.12</v>
      </c>
      <c r="AT86" s="8">
        <v>25.5</v>
      </c>
      <c r="AU86" s="8">
        <v>25.5</v>
      </c>
      <c r="AW86" s="203">
        <v>26.44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26.44</v>
      </c>
      <c r="BD86" s="203">
        <v>26.44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26.44</v>
      </c>
      <c r="BL86" s="8">
        <f t="shared" si="53"/>
        <v>25.5</v>
      </c>
      <c r="BM86" s="8">
        <f t="shared" si="54"/>
        <v>25.5</v>
      </c>
      <c r="BN86" s="8">
        <f t="shared" si="55"/>
        <v>26.44</v>
      </c>
      <c r="BO86" s="8">
        <f t="shared" si="56"/>
        <v>26.44</v>
      </c>
      <c r="BP86" s="139">
        <f t="shared" si="57"/>
        <v>-0.94000000000000128</v>
      </c>
      <c r="BQ86" s="139">
        <f t="shared" si="58"/>
        <v>-0.94000000000000128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0</v>
      </c>
      <c r="E87" s="16">
        <f>'[3]10'!E89</f>
        <v>0</v>
      </c>
      <c r="F87" s="16">
        <f>'[3]10'!F89</f>
        <v>990</v>
      </c>
      <c r="G87" s="16">
        <f>'[3]10'!G89</f>
        <v>0</v>
      </c>
      <c r="H87" s="17">
        <f t="shared" si="59"/>
        <v>1310</v>
      </c>
      <c r="I87" s="15">
        <f>'[3]10'!J89</f>
        <v>270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0</v>
      </c>
      <c r="N87" s="16">
        <f>'[3]10'!O89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26.44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26.44</v>
      </c>
      <c r="AE87" s="8">
        <f t="shared" si="43"/>
        <v>26.44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26.44</v>
      </c>
      <c r="AL87" s="8">
        <f t="shared" si="35"/>
        <v>217.12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217.12</v>
      </c>
      <c r="AT87" s="8">
        <v>25.5</v>
      </c>
      <c r="AU87" s="8">
        <v>25.5</v>
      </c>
      <c r="AW87" s="203">
        <v>26.44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26.44</v>
      </c>
      <c r="BD87" s="203">
        <v>26.44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26.44</v>
      </c>
      <c r="BL87" s="8">
        <f t="shared" si="53"/>
        <v>25.5</v>
      </c>
      <c r="BM87" s="8">
        <f t="shared" si="54"/>
        <v>25.5</v>
      </c>
      <c r="BN87" s="8">
        <f t="shared" si="55"/>
        <v>26.44</v>
      </c>
      <c r="BO87" s="8">
        <f t="shared" si="56"/>
        <v>26.44</v>
      </c>
      <c r="BP87" s="139">
        <f t="shared" si="57"/>
        <v>-0.94000000000000128</v>
      </c>
      <c r="BQ87" s="139">
        <f t="shared" si="58"/>
        <v>-0.94000000000000128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0</v>
      </c>
      <c r="E88" s="16">
        <f>'[3]10'!E90</f>
        <v>0</v>
      </c>
      <c r="F88" s="16">
        <f>'[3]10'!F90</f>
        <v>990</v>
      </c>
      <c r="G88" s="16">
        <f>'[3]10'!G90</f>
        <v>0</v>
      </c>
      <c r="H88" s="17">
        <f t="shared" si="59"/>
        <v>1310</v>
      </c>
      <c r="I88" s="15">
        <f>'[3]10'!J90</f>
        <v>270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0</v>
      </c>
      <c r="N88" s="16">
        <f>'[3]10'!O90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26.44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26.44</v>
      </c>
      <c r="AE88" s="8">
        <f t="shared" si="43"/>
        <v>26.44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26.44</v>
      </c>
      <c r="AL88" s="8">
        <f t="shared" si="35"/>
        <v>217.12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217.12</v>
      </c>
      <c r="AT88" s="8">
        <v>25.5</v>
      </c>
      <c r="AU88" s="8">
        <v>25.5</v>
      </c>
      <c r="AW88" s="203">
        <v>26.44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26.44</v>
      </c>
      <c r="BD88" s="203">
        <v>26.44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26.44</v>
      </c>
      <c r="BL88" s="8">
        <f t="shared" si="53"/>
        <v>25.5</v>
      </c>
      <c r="BM88" s="8">
        <f t="shared" si="54"/>
        <v>25.5</v>
      </c>
      <c r="BN88" s="8">
        <f t="shared" si="55"/>
        <v>26.44</v>
      </c>
      <c r="BO88" s="8">
        <f t="shared" si="56"/>
        <v>26.44</v>
      </c>
      <c r="BP88" s="139">
        <f t="shared" si="57"/>
        <v>-0.94000000000000128</v>
      </c>
      <c r="BQ88" s="139">
        <f t="shared" si="58"/>
        <v>-0.94000000000000128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0</v>
      </c>
      <c r="E89" s="16">
        <f>'[3]10'!E91</f>
        <v>0</v>
      </c>
      <c r="F89" s="16">
        <f>'[3]10'!F91</f>
        <v>990</v>
      </c>
      <c r="G89" s="16">
        <f>'[3]10'!G91</f>
        <v>0</v>
      </c>
      <c r="H89" s="17">
        <f t="shared" si="59"/>
        <v>1310</v>
      </c>
      <c r="I89" s="15">
        <f>'[3]10'!J91</f>
        <v>270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0</v>
      </c>
      <c r="N89" s="16">
        <f>'[3]10'!O91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26.44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26.44</v>
      </c>
      <c r="AE89" s="8">
        <f t="shared" si="43"/>
        <v>26.44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26.44</v>
      </c>
      <c r="AL89" s="8">
        <f t="shared" si="35"/>
        <v>217.12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217.12</v>
      </c>
      <c r="AT89" s="8">
        <v>25.5</v>
      </c>
      <c r="AU89" s="8">
        <v>25.5</v>
      </c>
      <c r="AW89" s="203">
        <v>26.44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26.44</v>
      </c>
      <c r="BD89" s="203">
        <v>26.44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26.44</v>
      </c>
      <c r="BL89" s="8">
        <f t="shared" si="53"/>
        <v>25.5</v>
      </c>
      <c r="BM89" s="8">
        <f t="shared" si="54"/>
        <v>25.5</v>
      </c>
      <c r="BN89" s="8">
        <f t="shared" si="55"/>
        <v>26.44</v>
      </c>
      <c r="BO89" s="8">
        <f t="shared" si="56"/>
        <v>26.44</v>
      </c>
      <c r="BP89" s="139">
        <f t="shared" si="57"/>
        <v>-0.94000000000000128</v>
      </c>
      <c r="BQ89" s="139">
        <f t="shared" si="58"/>
        <v>-0.94000000000000128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0</v>
      </c>
      <c r="E90" s="16">
        <f>'[3]10'!E92</f>
        <v>0</v>
      </c>
      <c r="F90" s="16">
        <f>'[3]10'!F92</f>
        <v>990</v>
      </c>
      <c r="G90" s="16">
        <f>'[3]10'!G92</f>
        <v>0</v>
      </c>
      <c r="H90" s="17">
        <f t="shared" si="59"/>
        <v>1310</v>
      </c>
      <c r="I90" s="15">
        <f>'[3]10'!J92</f>
        <v>270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0</v>
      </c>
      <c r="N90" s="16">
        <f>'[3]10'!O92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26.44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26.44</v>
      </c>
      <c r="AE90" s="8">
        <f t="shared" si="43"/>
        <v>26.44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26.44</v>
      </c>
      <c r="AL90" s="8">
        <f t="shared" si="35"/>
        <v>217.12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217.12</v>
      </c>
      <c r="AT90" s="8">
        <v>25.5</v>
      </c>
      <c r="AU90" s="8">
        <v>25.5</v>
      </c>
      <c r="AW90" s="203">
        <v>26.44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26.44</v>
      </c>
      <c r="BD90" s="203">
        <v>26.44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26.44</v>
      </c>
      <c r="BL90" s="8">
        <f t="shared" si="53"/>
        <v>25.5</v>
      </c>
      <c r="BM90" s="8">
        <f t="shared" si="54"/>
        <v>25.5</v>
      </c>
      <c r="BN90" s="8">
        <f t="shared" si="55"/>
        <v>26.44</v>
      </c>
      <c r="BO90" s="8">
        <f t="shared" si="56"/>
        <v>26.44</v>
      </c>
      <c r="BP90" s="139">
        <f t="shared" si="57"/>
        <v>-0.94000000000000128</v>
      </c>
      <c r="BQ90" s="139">
        <f t="shared" si="58"/>
        <v>-0.94000000000000128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0</v>
      </c>
      <c r="E91" s="16">
        <f>'[3]10'!E93</f>
        <v>0</v>
      </c>
      <c r="F91" s="16">
        <f>'[3]10'!F93</f>
        <v>990</v>
      </c>
      <c r="G91" s="16">
        <f>'[3]10'!G93</f>
        <v>0</v>
      </c>
      <c r="H91" s="17">
        <f t="shared" si="59"/>
        <v>1310</v>
      </c>
      <c r="I91" s="15">
        <f>'[3]10'!J93</f>
        <v>270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0</v>
      </c>
      <c r="N91" s="16">
        <f>'[3]10'!O93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26.44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26.44</v>
      </c>
      <c r="AE91" s="8">
        <f t="shared" si="43"/>
        <v>26.44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26.44</v>
      </c>
      <c r="AL91" s="8">
        <f t="shared" si="35"/>
        <v>217.12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217.12</v>
      </c>
      <c r="AT91" s="8">
        <v>25.5</v>
      </c>
      <c r="AU91" s="8">
        <v>25.5</v>
      </c>
      <c r="AW91" s="203">
        <v>26.44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26.44</v>
      </c>
      <c r="BD91" s="203">
        <v>26.44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26.44</v>
      </c>
      <c r="BL91" s="8">
        <f t="shared" si="53"/>
        <v>25.5</v>
      </c>
      <c r="BM91" s="8">
        <f t="shared" si="54"/>
        <v>25.5</v>
      </c>
      <c r="BN91" s="8">
        <f t="shared" si="55"/>
        <v>26.44</v>
      </c>
      <c r="BO91" s="8">
        <f t="shared" si="56"/>
        <v>26.44</v>
      </c>
      <c r="BP91" s="139">
        <f t="shared" si="57"/>
        <v>-0.94000000000000128</v>
      </c>
      <c r="BQ91" s="139">
        <f t="shared" si="58"/>
        <v>-0.94000000000000128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0</v>
      </c>
      <c r="E92" s="16">
        <f>'[3]10'!E94</f>
        <v>0</v>
      </c>
      <c r="F92" s="16">
        <f>'[3]10'!F94</f>
        <v>990</v>
      </c>
      <c r="G92" s="16">
        <f>'[3]10'!G94</f>
        <v>0</v>
      </c>
      <c r="H92" s="17">
        <f t="shared" si="59"/>
        <v>1310</v>
      </c>
      <c r="I92" s="15">
        <f>'[3]10'!J94</f>
        <v>270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0</v>
      </c>
      <c r="N92" s="16">
        <f>'[3]10'!O94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26.44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26.44</v>
      </c>
      <c r="AE92" s="8">
        <f t="shared" si="43"/>
        <v>26.44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26.44</v>
      </c>
      <c r="AL92" s="8">
        <f t="shared" si="35"/>
        <v>217.12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217.12</v>
      </c>
      <c r="AT92" s="8">
        <v>25.5</v>
      </c>
      <c r="AU92" s="8">
        <v>25.5</v>
      </c>
      <c r="AW92" s="203">
        <v>26.44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26.44</v>
      </c>
      <c r="BD92" s="203">
        <v>26.44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26.44</v>
      </c>
      <c r="BL92" s="8">
        <f t="shared" si="53"/>
        <v>25.5</v>
      </c>
      <c r="BM92" s="8">
        <f t="shared" si="54"/>
        <v>25.5</v>
      </c>
      <c r="BN92" s="8">
        <f t="shared" si="55"/>
        <v>26.44</v>
      </c>
      <c r="BO92" s="8">
        <f t="shared" si="56"/>
        <v>26.44</v>
      </c>
      <c r="BP92" s="139">
        <f t="shared" si="57"/>
        <v>-0.94000000000000128</v>
      </c>
      <c r="BQ92" s="139">
        <f t="shared" si="58"/>
        <v>-0.94000000000000128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0</v>
      </c>
      <c r="E93" s="16">
        <f>'[3]10'!E95</f>
        <v>0</v>
      </c>
      <c r="F93" s="16">
        <f>'[3]10'!F95</f>
        <v>990</v>
      </c>
      <c r="G93" s="16">
        <f>'[3]10'!G95</f>
        <v>0</v>
      </c>
      <c r="H93" s="17">
        <f t="shared" si="59"/>
        <v>1310</v>
      </c>
      <c r="I93" s="15">
        <f>'[3]10'!J95</f>
        <v>270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0</v>
      </c>
      <c r="N93" s="16">
        <f>'[3]10'!O95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26.44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26.44</v>
      </c>
      <c r="AE93" s="8">
        <f t="shared" si="43"/>
        <v>26.44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26.44</v>
      </c>
      <c r="AL93" s="8">
        <f t="shared" si="35"/>
        <v>217.12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217.12</v>
      </c>
      <c r="AT93" s="8">
        <v>25.5</v>
      </c>
      <c r="AU93" s="8">
        <v>25.5</v>
      </c>
      <c r="AW93" s="203">
        <v>26.44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26.44</v>
      </c>
      <c r="BD93" s="203">
        <v>26.44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26.44</v>
      </c>
      <c r="BL93" s="8">
        <f t="shared" si="53"/>
        <v>25.5</v>
      </c>
      <c r="BM93" s="8">
        <f t="shared" si="54"/>
        <v>25.5</v>
      </c>
      <c r="BN93" s="8">
        <f t="shared" si="55"/>
        <v>26.44</v>
      </c>
      <c r="BO93" s="8">
        <f t="shared" si="56"/>
        <v>26.44</v>
      </c>
      <c r="BP93" s="139">
        <f t="shared" si="57"/>
        <v>-0.94000000000000128</v>
      </c>
      <c r="BQ93" s="139">
        <f t="shared" si="58"/>
        <v>-0.94000000000000128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0</v>
      </c>
      <c r="E94" s="16">
        <f>'[3]10'!E96</f>
        <v>0</v>
      </c>
      <c r="F94" s="16">
        <f>'[3]10'!F96</f>
        <v>990</v>
      </c>
      <c r="G94" s="16">
        <f>'[3]10'!G96</f>
        <v>0</v>
      </c>
      <c r="H94" s="17">
        <f t="shared" si="59"/>
        <v>1310</v>
      </c>
      <c r="I94" s="15">
        <f>'[3]10'!J96</f>
        <v>270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0</v>
      </c>
      <c r="N94" s="16">
        <f>'[3]10'!O96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26.44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26.44</v>
      </c>
      <c r="AE94" s="8">
        <f t="shared" si="43"/>
        <v>26.44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26.44</v>
      </c>
      <c r="AL94" s="8">
        <f t="shared" si="35"/>
        <v>217.12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217.12</v>
      </c>
      <c r="AT94" s="8">
        <v>25.5</v>
      </c>
      <c r="AU94" s="8">
        <v>25.5</v>
      </c>
      <c r="AW94" s="203">
        <v>26.44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26.44</v>
      </c>
      <c r="BD94" s="203">
        <v>26.44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26.44</v>
      </c>
      <c r="BL94" s="8">
        <f t="shared" si="53"/>
        <v>25.5</v>
      </c>
      <c r="BM94" s="8">
        <f t="shared" si="54"/>
        <v>25.5</v>
      </c>
      <c r="BN94" s="8">
        <f t="shared" si="55"/>
        <v>26.44</v>
      </c>
      <c r="BO94" s="8">
        <f t="shared" si="56"/>
        <v>26.44</v>
      </c>
      <c r="BP94" s="139">
        <f t="shared" si="57"/>
        <v>-0.94000000000000128</v>
      </c>
      <c r="BQ94" s="139">
        <f t="shared" si="58"/>
        <v>-0.94000000000000128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0</v>
      </c>
      <c r="E95" s="16">
        <f>'[3]10'!E97</f>
        <v>0</v>
      </c>
      <c r="F95" s="16">
        <f>'[3]10'!F97</f>
        <v>990</v>
      </c>
      <c r="G95" s="16">
        <f>'[3]10'!G97</f>
        <v>0</v>
      </c>
      <c r="H95" s="17">
        <f t="shared" si="59"/>
        <v>1310</v>
      </c>
      <c r="I95" s="15">
        <f>'[3]10'!J97</f>
        <v>270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0</v>
      </c>
      <c r="N95" s="16">
        <f>'[3]10'!O97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26.44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26.44</v>
      </c>
      <c r="AE95" s="8">
        <f t="shared" si="43"/>
        <v>26.44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26.44</v>
      </c>
      <c r="AL95" s="8">
        <f t="shared" si="35"/>
        <v>217.12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217.12</v>
      </c>
      <c r="AT95" s="8">
        <v>25.5</v>
      </c>
      <c r="AU95" s="8">
        <v>25.5</v>
      </c>
      <c r="AW95" s="203">
        <v>26.44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26.44</v>
      </c>
      <c r="BD95" s="203">
        <v>26.44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26.44</v>
      </c>
      <c r="BL95" s="8">
        <f t="shared" si="53"/>
        <v>25.5</v>
      </c>
      <c r="BM95" s="8">
        <f t="shared" si="54"/>
        <v>25.5</v>
      </c>
      <c r="BN95" s="8">
        <f t="shared" si="55"/>
        <v>26.44</v>
      </c>
      <c r="BO95" s="8">
        <f t="shared" si="56"/>
        <v>26.44</v>
      </c>
      <c r="BP95" s="139">
        <f t="shared" si="57"/>
        <v>-0.94000000000000128</v>
      </c>
      <c r="BQ95" s="139">
        <f t="shared" si="58"/>
        <v>-0.94000000000000128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0</v>
      </c>
      <c r="E96" s="16">
        <f>'[3]10'!E98</f>
        <v>0</v>
      </c>
      <c r="F96" s="16">
        <f>'[3]10'!F98</f>
        <v>990</v>
      </c>
      <c r="G96" s="16">
        <f>'[3]10'!G98</f>
        <v>0</v>
      </c>
      <c r="H96" s="17">
        <f t="shared" si="59"/>
        <v>1310</v>
      </c>
      <c r="I96" s="15">
        <f>'[3]10'!J98</f>
        <v>270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0</v>
      </c>
      <c r="N96" s="16">
        <f>'[3]10'!O98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26.44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26.44</v>
      </c>
      <c r="AE96" s="8">
        <f t="shared" si="43"/>
        <v>26.44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26.44</v>
      </c>
      <c r="AL96" s="8">
        <f t="shared" si="35"/>
        <v>217.12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217.12</v>
      </c>
      <c r="AT96" s="8">
        <v>25.5</v>
      </c>
      <c r="AU96" s="8">
        <v>25.5</v>
      </c>
      <c r="AW96" s="203">
        <v>26.44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26.44</v>
      </c>
      <c r="BD96" s="203">
        <v>26.44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26.44</v>
      </c>
      <c r="BL96" s="8">
        <f t="shared" si="53"/>
        <v>25.5</v>
      </c>
      <c r="BM96" s="8">
        <f t="shared" si="54"/>
        <v>25.5</v>
      </c>
      <c r="BN96" s="8">
        <f t="shared" si="55"/>
        <v>26.44</v>
      </c>
      <c r="BO96" s="8">
        <f t="shared" si="56"/>
        <v>26.44</v>
      </c>
      <c r="BP96" s="139">
        <f t="shared" si="57"/>
        <v>-0.94000000000000128</v>
      </c>
      <c r="BQ96" s="139">
        <f t="shared" si="58"/>
        <v>-0.94000000000000128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0</v>
      </c>
      <c r="E97" s="16">
        <f>'[3]10'!E99</f>
        <v>0</v>
      </c>
      <c r="F97" s="16">
        <f>'[3]10'!F99</f>
        <v>990</v>
      </c>
      <c r="G97" s="16">
        <f>'[3]10'!G99</f>
        <v>0</v>
      </c>
      <c r="H97" s="17">
        <f t="shared" si="59"/>
        <v>1310</v>
      </c>
      <c r="I97" s="15">
        <f>'[3]10'!J99</f>
        <v>270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0</v>
      </c>
      <c r="N97" s="16">
        <f>'[3]10'!O99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26.44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26.44</v>
      </c>
      <c r="AE97" s="8">
        <f t="shared" si="43"/>
        <v>26.44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26.44</v>
      </c>
      <c r="AL97" s="8">
        <f t="shared" si="35"/>
        <v>217.12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217.12</v>
      </c>
      <c r="AT97" s="8">
        <v>25.5</v>
      </c>
      <c r="AU97" s="8">
        <v>25.5</v>
      </c>
      <c r="AW97" s="203">
        <v>26.44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26.44</v>
      </c>
      <c r="BD97" s="203">
        <v>26.44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26.44</v>
      </c>
      <c r="BL97" s="8">
        <f t="shared" si="53"/>
        <v>25.5</v>
      </c>
      <c r="BM97" s="8">
        <f t="shared" si="54"/>
        <v>25.5</v>
      </c>
      <c r="BN97" s="8">
        <f t="shared" si="55"/>
        <v>26.44</v>
      </c>
      <c r="BO97" s="8">
        <f t="shared" si="56"/>
        <v>26.44</v>
      </c>
      <c r="BP97" s="139">
        <f t="shared" si="57"/>
        <v>-0.94000000000000128</v>
      </c>
      <c r="BQ97" s="139">
        <f t="shared" si="58"/>
        <v>-0.94000000000000128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0</v>
      </c>
      <c r="E98" s="16">
        <f>'[3]10'!E100</f>
        <v>0</v>
      </c>
      <c r="F98" s="16">
        <f>'[3]10'!F100</f>
        <v>990</v>
      </c>
      <c r="G98" s="16">
        <f>'[3]10'!G100</f>
        <v>0</v>
      </c>
      <c r="H98" s="17">
        <f t="shared" si="59"/>
        <v>1310</v>
      </c>
      <c r="I98" s="15">
        <f>'[3]10'!J100</f>
        <v>270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0</v>
      </c>
      <c r="N98" s="16">
        <f>'[3]10'!O100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26.44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26.44</v>
      </c>
      <c r="AE98" s="8">
        <f t="shared" si="43"/>
        <v>26.44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26.44</v>
      </c>
      <c r="AL98" s="8">
        <f t="shared" si="35"/>
        <v>217.12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217.12</v>
      </c>
      <c r="AT98" s="8">
        <v>25.5</v>
      </c>
      <c r="AU98" s="8">
        <v>25.5</v>
      </c>
      <c r="AW98" s="203">
        <v>26.44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26.44</v>
      </c>
      <c r="BD98" s="203">
        <v>26.44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26.44</v>
      </c>
      <c r="BL98" s="8">
        <f t="shared" si="53"/>
        <v>25.5</v>
      </c>
      <c r="BM98" s="8">
        <f t="shared" si="54"/>
        <v>25.5</v>
      </c>
      <c r="BN98" s="8">
        <f t="shared" si="55"/>
        <v>26.44</v>
      </c>
      <c r="BO98" s="8">
        <f t="shared" si="56"/>
        <v>26.44</v>
      </c>
      <c r="BP98" s="139">
        <f t="shared" si="57"/>
        <v>-0.94000000000000128</v>
      </c>
      <c r="BQ98" s="139">
        <f t="shared" si="58"/>
        <v>-0.94000000000000128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23.76</v>
      </c>
      <c r="G99" s="15">
        <f t="shared" si="62"/>
        <v>0</v>
      </c>
      <c r="H99" s="15">
        <f t="shared" si="62"/>
        <v>31.44</v>
      </c>
      <c r="I99" s="15">
        <f t="shared" si="62"/>
        <v>6.5025000000000004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6.5025000000000004</v>
      </c>
      <c r="P99" s="15">
        <f t="shared" si="62"/>
        <v>2.4E-2</v>
      </c>
      <c r="Q99" s="15">
        <f t="shared" si="62"/>
        <v>6.5025000000000004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6.5025000000000004</v>
      </c>
      <c r="X99" s="15">
        <f t="shared" si="62"/>
        <v>0.63680500000000062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0.63680500000000062</v>
      </c>
      <c r="AE99" s="15">
        <f t="shared" si="62"/>
        <v>0.64148000000000049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0.64148000000000049</v>
      </c>
      <c r="AL99" s="15">
        <f t="shared" si="62"/>
        <v>5.2242149999999992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5.2242149999999992</v>
      </c>
      <c r="AS99" s="15">
        <f t="shared" si="62"/>
        <v>0</v>
      </c>
      <c r="AT99" s="15">
        <f t="shared" si="62"/>
        <v>0.5961299999999996</v>
      </c>
      <c r="AU99" s="15">
        <f t="shared" si="62"/>
        <v>0.62458249999999971</v>
      </c>
      <c r="AV99" s="15">
        <f t="shared" si="62"/>
        <v>0</v>
      </c>
      <c r="AW99" s="15">
        <f t="shared" si="62"/>
        <v>0.63680500000000062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0.63680500000000062</v>
      </c>
      <c r="BD99" s="15">
        <f t="shared" si="62"/>
        <v>0.64148000000000049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0.64148000000000049</v>
      </c>
      <c r="BK99" s="15"/>
      <c r="BL99" s="15">
        <f t="shared" si="63"/>
        <v>0.5961299999999996</v>
      </c>
      <c r="BM99" s="15">
        <f t="shared" si="63"/>
        <v>0.62458249999999971</v>
      </c>
      <c r="BN99" s="15">
        <f t="shared" si="63"/>
        <v>0.63680500000000062</v>
      </c>
      <c r="BO99" s="15">
        <f t="shared" si="63"/>
        <v>0.64148000000000049</v>
      </c>
      <c r="BP99" s="15">
        <f t="shared" si="63"/>
        <v>-4.0674999999999982E-2</v>
      </c>
      <c r="BQ99" s="15">
        <f t="shared" si="63"/>
        <v>-1.6897499999999972E-2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45392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45392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45392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-0.4</v>
      </c>
      <c r="E3">
        <f>GT!N3</f>
        <v>0</v>
      </c>
      <c r="F3">
        <f>B3+C3</f>
        <v>90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-0.4</v>
      </c>
      <c r="E4">
        <f>GT!N4</f>
        <v>0</v>
      </c>
      <c r="F4">
        <f t="shared" ref="F4:F67" si="4">B4+C4</f>
        <v>90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-0.4</v>
      </c>
      <c r="E5">
        <f>GT!N5</f>
        <v>0</v>
      </c>
      <c r="F5">
        <f t="shared" si="4"/>
        <v>90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-0.4</v>
      </c>
      <c r="E6">
        <f>GT!N6</f>
        <v>0</v>
      </c>
      <c r="F6">
        <f t="shared" si="4"/>
        <v>90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-0.4</v>
      </c>
      <c r="E7">
        <f>GT!N7</f>
        <v>0</v>
      </c>
      <c r="F7">
        <f t="shared" si="4"/>
        <v>90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-0.4</v>
      </c>
      <c r="E8">
        <f>GT!N8</f>
        <v>0</v>
      </c>
      <c r="F8">
        <f t="shared" si="4"/>
        <v>90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-0.4</v>
      </c>
      <c r="E9">
        <f>GT!N9</f>
        <v>0</v>
      </c>
      <c r="F9">
        <f t="shared" si="4"/>
        <v>90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-0.4</v>
      </c>
      <c r="E10">
        <f>GT!N10</f>
        <v>0</v>
      </c>
      <c r="F10">
        <f t="shared" si="4"/>
        <v>90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-0.4</v>
      </c>
      <c r="E11">
        <f>GT!N11</f>
        <v>0</v>
      </c>
      <c r="F11">
        <f t="shared" si="4"/>
        <v>90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-0.4</v>
      </c>
      <c r="E12">
        <f>GT!N12</f>
        <v>0</v>
      </c>
      <c r="F12">
        <f t="shared" si="4"/>
        <v>90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-0.4</v>
      </c>
      <c r="E13">
        <f>GT!N13</f>
        <v>0</v>
      </c>
      <c r="F13">
        <f t="shared" si="4"/>
        <v>90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-0.4</v>
      </c>
      <c r="E14">
        <f>GT!N14</f>
        <v>0</v>
      </c>
      <c r="F14">
        <f t="shared" si="4"/>
        <v>90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-0.4</v>
      </c>
      <c r="E15">
        <f>GT!N15</f>
        <v>0</v>
      </c>
      <c r="F15">
        <f t="shared" si="4"/>
        <v>90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-0.4</v>
      </c>
      <c r="E16">
        <f>GT!N16</f>
        <v>0</v>
      </c>
      <c r="F16">
        <f t="shared" si="4"/>
        <v>90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-0.4</v>
      </c>
      <c r="E17">
        <f>GT!N17</f>
        <v>0</v>
      </c>
      <c r="F17">
        <f t="shared" si="4"/>
        <v>90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-0.4</v>
      </c>
      <c r="E18">
        <f>GT!N18</f>
        <v>0</v>
      </c>
      <c r="F18">
        <f t="shared" si="4"/>
        <v>90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-0.4</v>
      </c>
      <c r="E19">
        <f>GT!N19</f>
        <v>0</v>
      </c>
      <c r="F19">
        <f t="shared" si="4"/>
        <v>90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-0.4</v>
      </c>
      <c r="E20">
        <f>GT!N20</f>
        <v>0</v>
      </c>
      <c r="F20">
        <f t="shared" si="4"/>
        <v>90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-0.4</v>
      </c>
      <c r="E21">
        <f>GT!N21</f>
        <v>0</v>
      </c>
      <c r="F21">
        <f t="shared" si="4"/>
        <v>90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-0.4</v>
      </c>
      <c r="E22">
        <f>GT!N22</f>
        <v>0</v>
      </c>
      <c r="F22">
        <f t="shared" si="4"/>
        <v>90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-0.4</v>
      </c>
      <c r="E23">
        <f>GT!N23</f>
        <v>0</v>
      </c>
      <c r="F23">
        <f t="shared" si="4"/>
        <v>90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-0.4</v>
      </c>
      <c r="E24">
        <f>GT!N24</f>
        <v>0</v>
      </c>
      <c r="F24">
        <f t="shared" si="4"/>
        <v>90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-0.4</v>
      </c>
      <c r="E25">
        <f>GT!N25</f>
        <v>0</v>
      </c>
      <c r="F25">
        <f t="shared" si="4"/>
        <v>90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-0.4</v>
      </c>
      <c r="E26">
        <f>GT!N26</f>
        <v>0</v>
      </c>
      <c r="F26">
        <f t="shared" si="4"/>
        <v>90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-0.4</v>
      </c>
      <c r="E27">
        <f>GT!N27</f>
        <v>0</v>
      </c>
      <c r="F27">
        <f t="shared" si="4"/>
        <v>90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-0.4</v>
      </c>
      <c r="E28">
        <f>GT!N28</f>
        <v>0</v>
      </c>
      <c r="F28">
        <f t="shared" si="4"/>
        <v>90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-0.4</v>
      </c>
      <c r="E29">
        <f>GT!N29</f>
        <v>0</v>
      </c>
      <c r="F29">
        <f t="shared" si="4"/>
        <v>90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-0.4</v>
      </c>
      <c r="E30">
        <f>GT!N30</f>
        <v>0</v>
      </c>
      <c r="F30">
        <f t="shared" si="4"/>
        <v>90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-0.4</v>
      </c>
      <c r="E31">
        <f>GT!N31</f>
        <v>0</v>
      </c>
      <c r="F31">
        <f t="shared" si="4"/>
        <v>90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-0.4</v>
      </c>
      <c r="E32">
        <f>GT!N32</f>
        <v>0</v>
      </c>
      <c r="F32">
        <f t="shared" si="4"/>
        <v>90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-0.4</v>
      </c>
      <c r="E33">
        <f>GT!N33</f>
        <v>0</v>
      </c>
      <c r="F33">
        <f t="shared" si="4"/>
        <v>90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-0.4</v>
      </c>
      <c r="E34">
        <f>GT!N34</f>
        <v>0</v>
      </c>
      <c r="F34">
        <f t="shared" si="4"/>
        <v>90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-0.4</v>
      </c>
      <c r="E35">
        <f>GT!N35</f>
        <v>0</v>
      </c>
      <c r="F35">
        <f t="shared" si="4"/>
        <v>90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-0.4</v>
      </c>
      <c r="E36">
        <f>GT!N36</f>
        <v>0</v>
      </c>
      <c r="F36">
        <f t="shared" si="4"/>
        <v>90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-0.4</v>
      </c>
      <c r="E37">
        <f>GT!N37</f>
        <v>0</v>
      </c>
      <c r="F37">
        <f t="shared" si="4"/>
        <v>90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-0.4</v>
      </c>
      <c r="E38">
        <f>GT!N38</f>
        <v>0</v>
      </c>
      <c r="F38">
        <f t="shared" si="4"/>
        <v>90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-0.7</v>
      </c>
      <c r="E39">
        <f>GT!N39</f>
        <v>0</v>
      </c>
      <c r="F39">
        <f t="shared" si="4"/>
        <v>90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-0.7</v>
      </c>
      <c r="E40">
        <f>GT!N40</f>
        <v>0</v>
      </c>
      <c r="F40">
        <f t="shared" si="4"/>
        <v>90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-0.7</v>
      </c>
      <c r="E41">
        <f>GT!N41</f>
        <v>0</v>
      </c>
      <c r="F41">
        <f t="shared" si="4"/>
        <v>90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-0.7</v>
      </c>
      <c r="E42">
        <f>GT!N42</f>
        <v>0</v>
      </c>
      <c r="F42">
        <f t="shared" si="4"/>
        <v>90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-0.7</v>
      </c>
      <c r="E43">
        <f>GT!N43</f>
        <v>0</v>
      </c>
      <c r="F43">
        <f t="shared" si="4"/>
        <v>90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-0.7</v>
      </c>
      <c r="E44">
        <f>GT!N44</f>
        <v>0</v>
      </c>
      <c r="F44">
        <f t="shared" si="4"/>
        <v>90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-0.7</v>
      </c>
      <c r="E45">
        <f>GT!N45</f>
        <v>0</v>
      </c>
      <c r="F45">
        <f t="shared" si="4"/>
        <v>90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-0.7</v>
      </c>
      <c r="E46">
        <f>GT!N46</f>
        <v>0</v>
      </c>
      <c r="F46">
        <f t="shared" si="4"/>
        <v>90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-0.7</v>
      </c>
      <c r="E47">
        <f>GT!N47</f>
        <v>0</v>
      </c>
      <c r="F47">
        <f t="shared" si="4"/>
        <v>90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-0.7</v>
      </c>
      <c r="E48">
        <f>GT!N48</f>
        <v>0</v>
      </c>
      <c r="F48">
        <f t="shared" si="4"/>
        <v>90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-0.7</v>
      </c>
      <c r="E49">
        <f>GT!N49</f>
        <v>0</v>
      </c>
      <c r="F49">
        <f t="shared" si="4"/>
        <v>90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-0.7</v>
      </c>
      <c r="E50">
        <f>GT!N50</f>
        <v>0</v>
      </c>
      <c r="F50">
        <f t="shared" si="4"/>
        <v>90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-0.7</v>
      </c>
      <c r="E51">
        <f>GT!N51</f>
        <v>0</v>
      </c>
      <c r="F51">
        <f t="shared" si="4"/>
        <v>90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-0.7</v>
      </c>
      <c r="E52">
        <f>GT!N52</f>
        <v>0</v>
      </c>
      <c r="F52">
        <f t="shared" si="4"/>
        <v>90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-0.7</v>
      </c>
      <c r="E53">
        <f>GT!N53</f>
        <v>0</v>
      </c>
      <c r="F53">
        <f t="shared" si="4"/>
        <v>90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-0.7</v>
      </c>
      <c r="E54">
        <f>GT!N54</f>
        <v>0</v>
      </c>
      <c r="F54">
        <f t="shared" si="4"/>
        <v>90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-0.7</v>
      </c>
      <c r="E55">
        <f>GT!N55</f>
        <v>0</v>
      </c>
      <c r="F55">
        <f t="shared" si="4"/>
        <v>90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-0.7</v>
      </c>
      <c r="E56">
        <f>GT!N56</f>
        <v>0</v>
      </c>
      <c r="F56">
        <f t="shared" si="4"/>
        <v>90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-0.7</v>
      </c>
      <c r="E57">
        <f>GT!N57</f>
        <v>0</v>
      </c>
      <c r="F57">
        <f t="shared" si="4"/>
        <v>90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-0.7</v>
      </c>
      <c r="E58">
        <f>GT!N58</f>
        <v>0</v>
      </c>
      <c r="F58">
        <f t="shared" si="4"/>
        <v>90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-0.7</v>
      </c>
      <c r="E59">
        <f>GT!N59</f>
        <v>0</v>
      </c>
      <c r="F59">
        <f t="shared" si="4"/>
        <v>90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-0.7</v>
      </c>
      <c r="E60">
        <f>GT!N60</f>
        <v>0</v>
      </c>
      <c r="F60">
        <f t="shared" si="4"/>
        <v>90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-0.7</v>
      </c>
      <c r="E61">
        <f>GT!N61</f>
        <v>0</v>
      </c>
      <c r="F61">
        <f t="shared" si="4"/>
        <v>90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-0.7</v>
      </c>
      <c r="E62">
        <f>GT!N62</f>
        <v>0</v>
      </c>
      <c r="F62">
        <f t="shared" si="4"/>
        <v>90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-0.7</v>
      </c>
      <c r="E63">
        <f>GT!N63</f>
        <v>0</v>
      </c>
      <c r="F63">
        <f t="shared" si="4"/>
        <v>90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-0.7</v>
      </c>
      <c r="E64">
        <f>GT!N64</f>
        <v>0</v>
      </c>
      <c r="F64">
        <f t="shared" si="4"/>
        <v>90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-0.7</v>
      </c>
      <c r="E65">
        <f>GT!N65</f>
        <v>0</v>
      </c>
      <c r="F65">
        <f t="shared" si="4"/>
        <v>90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-0.7</v>
      </c>
      <c r="E66">
        <f>GT!N66</f>
        <v>0</v>
      </c>
      <c r="F66">
        <f t="shared" si="4"/>
        <v>90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-0.7</v>
      </c>
      <c r="E67">
        <f>GT!N67</f>
        <v>0</v>
      </c>
      <c r="F67">
        <f t="shared" si="4"/>
        <v>90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-0.7</v>
      </c>
      <c r="E68">
        <f>GT!N68</f>
        <v>0</v>
      </c>
      <c r="F68">
        <f t="shared" ref="F68:F98" si="10">B68+C68</f>
        <v>90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-0.7</v>
      </c>
      <c r="E69">
        <f>GT!N69</f>
        <v>0</v>
      </c>
      <c r="F69">
        <f t="shared" si="10"/>
        <v>90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-0.7</v>
      </c>
      <c r="E70">
        <f>GT!N70</f>
        <v>0</v>
      </c>
      <c r="F70">
        <f t="shared" si="10"/>
        <v>90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-0.7</v>
      </c>
      <c r="E71">
        <f>GT!N71</f>
        <v>0</v>
      </c>
      <c r="F71">
        <f t="shared" si="10"/>
        <v>90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-0.7</v>
      </c>
      <c r="E72">
        <f>GT!N72</f>
        <v>0</v>
      </c>
      <c r="F72">
        <f t="shared" si="10"/>
        <v>90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-0.7</v>
      </c>
      <c r="E73">
        <f>GT!N73</f>
        <v>0</v>
      </c>
      <c r="F73">
        <f t="shared" si="10"/>
        <v>90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-0.7</v>
      </c>
      <c r="E74">
        <f>GT!N74</f>
        <v>0</v>
      </c>
      <c r="F74">
        <f t="shared" si="10"/>
        <v>90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-0.4</v>
      </c>
      <c r="E75">
        <f>GT!N75</f>
        <v>0</v>
      </c>
      <c r="F75">
        <f t="shared" si="10"/>
        <v>90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-0.4</v>
      </c>
      <c r="E76">
        <f>GT!N76</f>
        <v>0</v>
      </c>
      <c r="F76">
        <f t="shared" si="10"/>
        <v>90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-0.4</v>
      </c>
      <c r="E77">
        <f>GT!N77</f>
        <v>0</v>
      </c>
      <c r="F77">
        <f t="shared" si="10"/>
        <v>90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-0.4</v>
      </c>
      <c r="E78">
        <f>GT!N78</f>
        <v>0</v>
      </c>
      <c r="F78">
        <f t="shared" si="10"/>
        <v>90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-0.4</v>
      </c>
      <c r="E79">
        <f>GT!N79</f>
        <v>0</v>
      </c>
      <c r="F79">
        <f t="shared" si="10"/>
        <v>90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-0.4</v>
      </c>
      <c r="E80">
        <f>GT!N80</f>
        <v>0</v>
      </c>
      <c r="F80">
        <f t="shared" si="10"/>
        <v>90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-0.4</v>
      </c>
      <c r="E81">
        <f>GT!N81</f>
        <v>0</v>
      </c>
      <c r="F81">
        <f t="shared" si="10"/>
        <v>90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-0.4</v>
      </c>
      <c r="E82">
        <f>GT!N82</f>
        <v>0</v>
      </c>
      <c r="F82">
        <f t="shared" si="10"/>
        <v>90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-0.4</v>
      </c>
      <c r="E83">
        <f>GT!N83</f>
        <v>0</v>
      </c>
      <c r="F83">
        <f t="shared" si="10"/>
        <v>90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-0.4</v>
      </c>
      <c r="E84">
        <f>GT!N84</f>
        <v>0</v>
      </c>
      <c r="F84">
        <f t="shared" si="10"/>
        <v>90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-0.4</v>
      </c>
      <c r="E85">
        <f>GT!N85</f>
        <v>0</v>
      </c>
      <c r="F85">
        <f t="shared" si="10"/>
        <v>90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-0.4</v>
      </c>
      <c r="E86">
        <f>GT!N86</f>
        <v>0</v>
      </c>
      <c r="F86">
        <f t="shared" si="10"/>
        <v>90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-0.4</v>
      </c>
      <c r="E87">
        <f>GT!N87</f>
        <v>0</v>
      </c>
      <c r="F87">
        <f t="shared" si="10"/>
        <v>90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-0.4</v>
      </c>
      <c r="E88">
        <f>GT!N88</f>
        <v>0</v>
      </c>
      <c r="F88">
        <f t="shared" si="10"/>
        <v>90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-0.4</v>
      </c>
      <c r="E89">
        <f>GT!N89</f>
        <v>0</v>
      </c>
      <c r="F89">
        <f t="shared" si="10"/>
        <v>90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-0.4</v>
      </c>
      <c r="E90">
        <f>GT!N90</f>
        <v>0</v>
      </c>
      <c r="F90">
        <f t="shared" si="10"/>
        <v>90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-0.4</v>
      </c>
      <c r="E91">
        <f>GT!N91</f>
        <v>0</v>
      </c>
      <c r="F91">
        <f t="shared" si="10"/>
        <v>90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-0.4</v>
      </c>
      <c r="E92">
        <f>GT!N92</f>
        <v>0</v>
      </c>
      <c r="F92">
        <f t="shared" si="10"/>
        <v>90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-0.4</v>
      </c>
      <c r="E93">
        <f>GT!N93</f>
        <v>0</v>
      </c>
      <c r="F93">
        <f t="shared" si="10"/>
        <v>90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-0.4</v>
      </c>
      <c r="E94">
        <f>GT!N94</f>
        <v>0</v>
      </c>
      <c r="F94">
        <f t="shared" si="10"/>
        <v>90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-0.4</v>
      </c>
      <c r="E95">
        <f>GT!N95</f>
        <v>0</v>
      </c>
      <c r="F95">
        <f t="shared" si="10"/>
        <v>90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-0.4</v>
      </c>
      <c r="E96">
        <f>GT!N96</f>
        <v>0</v>
      </c>
      <c r="F96">
        <f t="shared" si="10"/>
        <v>90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-0.4</v>
      </c>
      <c r="E97">
        <f>GT!N97</f>
        <v>0</v>
      </c>
      <c r="F97">
        <f t="shared" si="10"/>
        <v>90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-0.4</v>
      </c>
      <c r="E98">
        <f>GT!N98</f>
        <v>0</v>
      </c>
      <c r="F98">
        <f t="shared" si="10"/>
        <v>90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-1.2299999999999997E-2</v>
      </c>
      <c r="E99" s="114">
        <f t="shared" si="12"/>
        <v>0</v>
      </c>
      <c r="F99" s="114">
        <f t="shared" si="12"/>
        <v>2.16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283.16000000000003</v>
      </c>
      <c r="E3">
        <f>BAWANA!AM3</f>
        <v>0</v>
      </c>
      <c r="F3">
        <f>(B3+C3)*0.8</f>
        <v>256</v>
      </c>
      <c r="G3">
        <f>(D3+E3)</f>
        <v>283.16000000000003</v>
      </c>
      <c r="H3" s="112"/>
      <c r="I3">
        <f>BRPL_EOD!AI3+BRPL_EOD!AJ3</f>
        <v>152.58000000000001</v>
      </c>
      <c r="J3">
        <f>BYPL_EOD!AI3+BYPL_EOD!AJ3</f>
        <v>54.14</v>
      </c>
      <c r="K3">
        <f>MES_EOD!AI3+MES_EOD!AJ3</f>
        <v>4.92</v>
      </c>
      <c r="L3">
        <f>NDMC_EOD!AI3+NDMC_EOD!AJ3</f>
        <v>22.64</v>
      </c>
      <c r="M3">
        <f>TPDDL_EOD!AI3+TPDDL_EOD!AJ3</f>
        <v>49.22</v>
      </c>
      <c r="N3">
        <f t="shared" ref="N3:N66" si="0">SUM(I3:M3)</f>
        <v>283.5</v>
      </c>
      <c r="O3" s="112">
        <f t="shared" ref="O3:O66" si="1">G3-N3</f>
        <v>-0.33999999999997499</v>
      </c>
      <c r="P3">
        <v>152.39701164021167</v>
      </c>
      <c r="Q3">
        <v>54.07507019400353</v>
      </c>
      <c r="R3">
        <v>4.9140994708994716</v>
      </c>
      <c r="S3">
        <v>22.612847971781306</v>
      </c>
      <c r="T3">
        <v>49.160970723104057</v>
      </c>
      <c r="U3" s="114">
        <f t="shared" ref="U3:U66" si="2">SUM(P3:T3)</f>
        <v>283.16000000000003</v>
      </c>
      <c r="V3" s="112">
        <f t="shared" ref="V3:V66" si="3">G3-U3</f>
        <v>0</v>
      </c>
      <c r="Y3">
        <f>BAWANA!AW3+BAWANA!AX3</f>
        <v>31.84</v>
      </c>
      <c r="Z3">
        <f>BAWANA!BD3+BAWANA!BE3</f>
        <v>0</v>
      </c>
      <c r="AA3">
        <f>BAWANA!X3+BAWANA!Y3</f>
        <v>31.84</v>
      </c>
      <c r="AB3">
        <f>BAWANA!AE3+BAWANA!AF3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283.16000000000003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283.16000000000003</v>
      </c>
      <c r="H4" s="112"/>
      <c r="I4">
        <f>BRPL_EOD!AI4+BRPL_EOD!AJ4</f>
        <v>150.84</v>
      </c>
      <c r="J4">
        <f>BYPL_EOD!AI4+BYPL_EOD!AJ4</f>
        <v>54.72</v>
      </c>
      <c r="K4">
        <f>MES_EOD!AI4+MES_EOD!AJ4</f>
        <v>4.97</v>
      </c>
      <c r="L4">
        <f>NDMC_EOD!AI4+NDMC_EOD!AJ4</f>
        <v>22.88</v>
      </c>
      <c r="M4">
        <f>TPDDL_EOD!AI4+TPDDL_EOD!AJ4</f>
        <v>49.75</v>
      </c>
      <c r="N4">
        <f t="shared" si="0"/>
        <v>283.15999999999997</v>
      </c>
      <c r="O4" s="112">
        <f t="shared" si="1"/>
        <v>0</v>
      </c>
      <c r="P4">
        <v>150.84000000000003</v>
      </c>
      <c r="Q4">
        <v>54.720000000000013</v>
      </c>
      <c r="R4">
        <v>4.9700000000000006</v>
      </c>
      <c r="S4">
        <v>22.880000000000003</v>
      </c>
      <c r="T4">
        <v>49.750000000000007</v>
      </c>
      <c r="U4" s="114">
        <f t="shared" si="2"/>
        <v>283.16000000000008</v>
      </c>
      <c r="V4" s="112">
        <f t="shared" si="3"/>
        <v>0</v>
      </c>
      <c r="Y4">
        <f>BAWANA!AW4+BAWANA!AX4</f>
        <v>31.84</v>
      </c>
      <c r="Z4">
        <f>BAWANA!BD4+BAWANA!BE4</f>
        <v>0</v>
      </c>
      <c r="AA4">
        <f>BAWANA!X4+BAWANA!Y4</f>
        <v>31.84</v>
      </c>
      <c r="AB4">
        <f>BAWANA!AE4+BAWANA!AF4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217</v>
      </c>
      <c r="E5">
        <f>BAWANA!AM5</f>
        <v>0</v>
      </c>
      <c r="F5">
        <f t="shared" si="4"/>
        <v>256</v>
      </c>
      <c r="G5">
        <f t="shared" si="5"/>
        <v>217</v>
      </c>
      <c r="H5" s="112"/>
      <c r="I5">
        <f>BRPL_EOD!AI5+BRPL_EOD!AJ5</f>
        <v>84</v>
      </c>
      <c r="J5">
        <f>BYPL_EOD!AI5+BYPL_EOD!AJ5</f>
        <v>55</v>
      </c>
      <c r="K5">
        <f>MES_EOD!AI5+MES_EOD!AJ5</f>
        <v>5</v>
      </c>
      <c r="L5">
        <f>NDMC_EOD!AI5+NDMC_EOD!AJ5</f>
        <v>23</v>
      </c>
      <c r="M5">
        <f>TPDDL_EOD!AI5+TPDDL_EOD!AJ5</f>
        <v>50</v>
      </c>
      <c r="N5">
        <f t="shared" si="0"/>
        <v>217</v>
      </c>
      <c r="O5" s="112">
        <f t="shared" si="1"/>
        <v>0</v>
      </c>
      <c r="P5">
        <v>84</v>
      </c>
      <c r="Q5">
        <v>55</v>
      </c>
      <c r="R5">
        <v>5</v>
      </c>
      <c r="S5">
        <v>23</v>
      </c>
      <c r="T5">
        <v>50</v>
      </c>
      <c r="U5" s="114">
        <f t="shared" si="2"/>
        <v>217</v>
      </c>
      <c r="V5" s="112">
        <f t="shared" si="3"/>
        <v>0</v>
      </c>
      <c r="Y5">
        <f>BAWANA!AW5+BAWANA!AX5</f>
        <v>32</v>
      </c>
      <c r="Z5">
        <f>BAWANA!BD5+BAWANA!BE5</f>
        <v>21</v>
      </c>
      <c r="AA5">
        <f>BAWANA!X5+BAWANA!Y5</f>
        <v>32</v>
      </c>
      <c r="AB5">
        <f>BAWANA!AE5+BAWANA!AF5</f>
        <v>21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217.12</v>
      </c>
      <c r="E6">
        <f>BAWANA!AM6</f>
        <v>0</v>
      </c>
      <c r="F6">
        <f t="shared" si="4"/>
        <v>256</v>
      </c>
      <c r="G6">
        <f t="shared" si="5"/>
        <v>217.12</v>
      </c>
      <c r="H6" s="112"/>
      <c r="I6">
        <f>BRPL_EOD!AI6+BRPL_EOD!AJ6</f>
        <v>84</v>
      </c>
      <c r="J6">
        <f>BYPL_EOD!AI6+BYPL_EOD!AJ6</f>
        <v>47.6</v>
      </c>
      <c r="K6">
        <f>MES_EOD!AI6+MES_EOD!AJ6</f>
        <v>5</v>
      </c>
      <c r="L6">
        <f>NDMC_EOD!AI6+NDMC_EOD!AJ6</f>
        <v>23</v>
      </c>
      <c r="M6">
        <f>TPDDL_EOD!AI6+TPDDL_EOD!AJ6</f>
        <v>57.52</v>
      </c>
      <c r="N6">
        <f t="shared" si="0"/>
        <v>217.12</v>
      </c>
      <c r="O6" s="112">
        <f t="shared" si="1"/>
        <v>0</v>
      </c>
      <c r="P6">
        <v>84</v>
      </c>
      <c r="Q6">
        <v>47.6</v>
      </c>
      <c r="R6">
        <v>5</v>
      </c>
      <c r="S6">
        <v>23</v>
      </c>
      <c r="T6">
        <v>57.52</v>
      </c>
      <c r="U6" s="114">
        <f t="shared" si="2"/>
        <v>217.12</v>
      </c>
      <c r="V6" s="112">
        <f t="shared" si="3"/>
        <v>0</v>
      </c>
      <c r="Y6">
        <f>BAWANA!AW6+BAWANA!AX6</f>
        <v>26.44</v>
      </c>
      <c r="Z6">
        <f>BAWANA!BD6+BAWANA!BE6</f>
        <v>26.44</v>
      </c>
      <c r="AA6">
        <f>BAWANA!X6+BAWANA!Y6</f>
        <v>26.44</v>
      </c>
      <c r="AB6">
        <f>BAWANA!AE6+BAWANA!AF6</f>
        <v>26.44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217.12</v>
      </c>
      <c r="E7">
        <f>BAWANA!AM7</f>
        <v>0</v>
      </c>
      <c r="F7">
        <f t="shared" si="4"/>
        <v>256</v>
      </c>
      <c r="G7">
        <f t="shared" si="5"/>
        <v>217.12</v>
      </c>
      <c r="H7" s="112"/>
      <c r="I7">
        <f>BRPL_EOD!AI7+BRPL_EOD!AJ7</f>
        <v>84</v>
      </c>
      <c r="J7">
        <f>BYPL_EOD!AI7+BYPL_EOD!AJ7</f>
        <v>47.6</v>
      </c>
      <c r="K7">
        <f>MES_EOD!AI7+MES_EOD!AJ7</f>
        <v>5</v>
      </c>
      <c r="L7">
        <f>NDMC_EOD!AI7+NDMC_EOD!AJ7</f>
        <v>23</v>
      </c>
      <c r="M7">
        <f>TPDDL_EOD!AI7+TPDDL_EOD!AJ7</f>
        <v>57.52</v>
      </c>
      <c r="N7">
        <f t="shared" si="0"/>
        <v>217.12</v>
      </c>
      <c r="O7" s="112">
        <f t="shared" si="1"/>
        <v>0</v>
      </c>
      <c r="P7">
        <v>84</v>
      </c>
      <c r="Q7">
        <v>47.6</v>
      </c>
      <c r="R7">
        <v>5</v>
      </c>
      <c r="S7">
        <v>23</v>
      </c>
      <c r="T7">
        <v>57.52</v>
      </c>
      <c r="U7" s="114">
        <f t="shared" si="2"/>
        <v>217.12</v>
      </c>
      <c r="V7" s="112">
        <f t="shared" si="3"/>
        <v>0</v>
      </c>
      <c r="Y7">
        <f>BAWANA!AW7+BAWANA!AX7</f>
        <v>26.44</v>
      </c>
      <c r="Z7">
        <f>BAWANA!BD7+BAWANA!BE7</f>
        <v>26.44</v>
      </c>
      <c r="AA7">
        <f>BAWANA!X7+BAWANA!Y7</f>
        <v>26.44</v>
      </c>
      <c r="AB7">
        <f>BAWANA!AE7+BAWANA!AF7</f>
        <v>26.44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217.12</v>
      </c>
      <c r="E8">
        <f>BAWANA!AM8</f>
        <v>0</v>
      </c>
      <c r="F8">
        <f t="shared" si="4"/>
        <v>256</v>
      </c>
      <c r="G8">
        <f t="shared" si="5"/>
        <v>217.12</v>
      </c>
      <c r="H8" s="112"/>
      <c r="I8">
        <f>BRPL_EOD!AI8+BRPL_EOD!AJ8</f>
        <v>84</v>
      </c>
      <c r="J8">
        <f>BYPL_EOD!AI8+BYPL_EOD!AJ8</f>
        <v>47.6</v>
      </c>
      <c r="K8">
        <f>MES_EOD!AI8+MES_EOD!AJ8</f>
        <v>5</v>
      </c>
      <c r="L8">
        <f>NDMC_EOD!AI8+NDMC_EOD!AJ8</f>
        <v>23</v>
      </c>
      <c r="M8">
        <f>TPDDL_EOD!AI8+TPDDL_EOD!AJ8</f>
        <v>57.52</v>
      </c>
      <c r="N8">
        <f t="shared" si="0"/>
        <v>217.12</v>
      </c>
      <c r="O8" s="112">
        <f t="shared" si="1"/>
        <v>0</v>
      </c>
      <c r="P8">
        <v>84</v>
      </c>
      <c r="Q8">
        <v>47.6</v>
      </c>
      <c r="R8">
        <v>5</v>
      </c>
      <c r="S8">
        <v>23</v>
      </c>
      <c r="T8">
        <v>57.52</v>
      </c>
      <c r="U8" s="114">
        <f t="shared" si="2"/>
        <v>217.12</v>
      </c>
      <c r="V8" s="112">
        <f t="shared" si="3"/>
        <v>0</v>
      </c>
      <c r="Y8">
        <f>BAWANA!AW8+BAWANA!AX8</f>
        <v>26.44</v>
      </c>
      <c r="Z8">
        <f>BAWANA!BD8+BAWANA!BE8</f>
        <v>26.44</v>
      </c>
      <c r="AA8">
        <f>BAWANA!X8+BAWANA!Y8</f>
        <v>26.44</v>
      </c>
      <c r="AB8">
        <f>BAWANA!AE8+BAWANA!AF8</f>
        <v>26.44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217.12</v>
      </c>
      <c r="E9">
        <f>BAWANA!AM9</f>
        <v>0</v>
      </c>
      <c r="F9">
        <f t="shared" si="4"/>
        <v>256</v>
      </c>
      <c r="G9">
        <f t="shared" si="5"/>
        <v>217.12</v>
      </c>
      <c r="H9" s="112"/>
      <c r="I9">
        <f>BRPL_EOD!AI9+BRPL_EOD!AJ9</f>
        <v>84</v>
      </c>
      <c r="J9">
        <f>BYPL_EOD!AI9+BYPL_EOD!AJ9</f>
        <v>47.6</v>
      </c>
      <c r="K9">
        <f>MES_EOD!AI9+MES_EOD!AJ9</f>
        <v>5</v>
      </c>
      <c r="L9">
        <f>NDMC_EOD!AI9+NDMC_EOD!AJ9</f>
        <v>23</v>
      </c>
      <c r="M9">
        <f>TPDDL_EOD!AI9+TPDDL_EOD!AJ9</f>
        <v>57.52</v>
      </c>
      <c r="N9">
        <f t="shared" si="0"/>
        <v>217.12</v>
      </c>
      <c r="O9" s="112">
        <f t="shared" si="1"/>
        <v>0</v>
      </c>
      <c r="P9">
        <v>84</v>
      </c>
      <c r="Q9">
        <v>47.6</v>
      </c>
      <c r="R9">
        <v>5</v>
      </c>
      <c r="S9">
        <v>23</v>
      </c>
      <c r="T9">
        <v>57.52</v>
      </c>
      <c r="U9" s="114">
        <f t="shared" si="2"/>
        <v>217.12</v>
      </c>
      <c r="V9" s="112">
        <f t="shared" si="3"/>
        <v>0</v>
      </c>
      <c r="Y9">
        <f>BAWANA!AW9+BAWANA!AX9</f>
        <v>26.44</v>
      </c>
      <c r="Z9">
        <f>BAWANA!BD9+BAWANA!BE9</f>
        <v>26.44</v>
      </c>
      <c r="AA9">
        <f>BAWANA!X9+BAWANA!Y9</f>
        <v>26.44</v>
      </c>
      <c r="AB9">
        <f>BAWANA!AE9+BAWANA!AF9</f>
        <v>26.44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217.12</v>
      </c>
      <c r="E10">
        <f>BAWANA!AM10</f>
        <v>0</v>
      </c>
      <c r="F10">
        <f t="shared" si="4"/>
        <v>256</v>
      </c>
      <c r="G10">
        <f t="shared" si="5"/>
        <v>217.12</v>
      </c>
      <c r="H10" s="112"/>
      <c r="I10">
        <f>BRPL_EOD!AI10+BRPL_EOD!AJ10</f>
        <v>84</v>
      </c>
      <c r="J10">
        <f>BYPL_EOD!AI10+BYPL_EOD!AJ10</f>
        <v>47.6</v>
      </c>
      <c r="K10">
        <f>MES_EOD!AI10+MES_EOD!AJ10</f>
        <v>5</v>
      </c>
      <c r="L10">
        <f>NDMC_EOD!AI10+NDMC_EOD!AJ10</f>
        <v>23</v>
      </c>
      <c r="M10">
        <f>TPDDL_EOD!AI10+TPDDL_EOD!AJ10</f>
        <v>57.52</v>
      </c>
      <c r="N10">
        <f t="shared" si="0"/>
        <v>217.12</v>
      </c>
      <c r="O10" s="112">
        <f t="shared" si="1"/>
        <v>0</v>
      </c>
      <c r="P10">
        <v>84</v>
      </c>
      <c r="Q10">
        <v>47.6</v>
      </c>
      <c r="R10">
        <v>5</v>
      </c>
      <c r="S10">
        <v>23</v>
      </c>
      <c r="T10">
        <v>57.52</v>
      </c>
      <c r="U10" s="114">
        <f t="shared" si="2"/>
        <v>217.12</v>
      </c>
      <c r="V10" s="112">
        <f t="shared" si="3"/>
        <v>0</v>
      </c>
      <c r="Y10">
        <f>BAWANA!AW10+BAWANA!AX10</f>
        <v>26.44</v>
      </c>
      <c r="Z10">
        <f>BAWANA!BD10+BAWANA!BE10</f>
        <v>26.44</v>
      </c>
      <c r="AA10">
        <f>BAWANA!X10+BAWANA!Y10</f>
        <v>26.44</v>
      </c>
      <c r="AB10">
        <f>BAWANA!AE10+BAWANA!AF10</f>
        <v>26.44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217.12</v>
      </c>
      <c r="E11">
        <f>BAWANA!AM11</f>
        <v>0</v>
      </c>
      <c r="F11">
        <f t="shared" si="4"/>
        <v>256</v>
      </c>
      <c r="G11">
        <f t="shared" si="5"/>
        <v>217.12</v>
      </c>
      <c r="H11" s="112"/>
      <c r="I11">
        <f>BRPL_EOD!AI11+BRPL_EOD!AJ11</f>
        <v>84</v>
      </c>
      <c r="J11">
        <f>BYPL_EOD!AI11+BYPL_EOD!AJ11</f>
        <v>47.6</v>
      </c>
      <c r="K11">
        <f>MES_EOD!AI11+MES_EOD!AJ11</f>
        <v>5</v>
      </c>
      <c r="L11">
        <f>NDMC_EOD!AI11+NDMC_EOD!AJ11</f>
        <v>23</v>
      </c>
      <c r="M11">
        <f>TPDDL_EOD!AI11+TPDDL_EOD!AJ11</f>
        <v>57.52</v>
      </c>
      <c r="N11">
        <f t="shared" si="0"/>
        <v>217.12</v>
      </c>
      <c r="O11" s="112">
        <f t="shared" si="1"/>
        <v>0</v>
      </c>
      <c r="P11">
        <v>84</v>
      </c>
      <c r="Q11">
        <v>47.6</v>
      </c>
      <c r="R11">
        <v>5</v>
      </c>
      <c r="S11">
        <v>23</v>
      </c>
      <c r="T11">
        <v>57.52</v>
      </c>
      <c r="U11" s="114">
        <f t="shared" si="2"/>
        <v>217.12</v>
      </c>
      <c r="V11" s="112">
        <f t="shared" si="3"/>
        <v>0</v>
      </c>
      <c r="Y11">
        <f>BAWANA!AW11+BAWANA!AX11</f>
        <v>26.44</v>
      </c>
      <c r="Z11">
        <f>BAWANA!BD11+BAWANA!BE11</f>
        <v>26.44</v>
      </c>
      <c r="AA11">
        <f>BAWANA!X11+BAWANA!Y11</f>
        <v>26.44</v>
      </c>
      <c r="AB11">
        <f>BAWANA!AE11+BAWANA!AF11</f>
        <v>26.44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217.12</v>
      </c>
      <c r="E12">
        <f>BAWANA!AM12</f>
        <v>0</v>
      </c>
      <c r="F12">
        <f t="shared" si="4"/>
        <v>256</v>
      </c>
      <c r="G12">
        <f t="shared" si="5"/>
        <v>217.12</v>
      </c>
      <c r="H12" s="112"/>
      <c r="I12">
        <f>BRPL_EOD!AI12+BRPL_EOD!AJ12</f>
        <v>84</v>
      </c>
      <c r="J12">
        <f>BYPL_EOD!AI12+BYPL_EOD!AJ12</f>
        <v>47.6</v>
      </c>
      <c r="K12">
        <f>MES_EOD!AI12+MES_EOD!AJ12</f>
        <v>5</v>
      </c>
      <c r="L12">
        <f>NDMC_EOD!AI12+NDMC_EOD!AJ12</f>
        <v>23</v>
      </c>
      <c r="M12">
        <f>TPDDL_EOD!AI12+TPDDL_EOD!AJ12</f>
        <v>57.52</v>
      </c>
      <c r="N12">
        <f t="shared" si="0"/>
        <v>217.12</v>
      </c>
      <c r="O12" s="112">
        <f t="shared" si="1"/>
        <v>0</v>
      </c>
      <c r="P12">
        <v>84</v>
      </c>
      <c r="Q12">
        <v>47.6</v>
      </c>
      <c r="R12">
        <v>5</v>
      </c>
      <c r="S12">
        <v>23</v>
      </c>
      <c r="T12">
        <v>57.52</v>
      </c>
      <c r="U12" s="114">
        <f t="shared" si="2"/>
        <v>217.12</v>
      </c>
      <c r="V12" s="112">
        <f t="shared" si="3"/>
        <v>0</v>
      </c>
      <c r="Y12">
        <f>BAWANA!AW12+BAWANA!AX12</f>
        <v>26.44</v>
      </c>
      <c r="Z12">
        <f>BAWANA!BD12+BAWANA!BE12</f>
        <v>26.44</v>
      </c>
      <c r="AA12">
        <f>BAWANA!X12+BAWANA!Y12</f>
        <v>26.44</v>
      </c>
      <c r="AB12">
        <f>BAWANA!AE12+BAWANA!AF12</f>
        <v>26.44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217.12</v>
      </c>
      <c r="E13">
        <f>BAWANA!AM13</f>
        <v>0</v>
      </c>
      <c r="F13">
        <f t="shared" si="4"/>
        <v>256</v>
      </c>
      <c r="G13">
        <f t="shared" si="5"/>
        <v>217.12</v>
      </c>
      <c r="H13" s="112"/>
      <c r="I13">
        <f>BRPL_EOD!AI13+BRPL_EOD!AJ13</f>
        <v>84</v>
      </c>
      <c r="J13">
        <f>BYPL_EOD!AI13+BYPL_EOD!AJ13</f>
        <v>47.6</v>
      </c>
      <c r="K13">
        <f>MES_EOD!AI13+MES_EOD!AJ13</f>
        <v>5</v>
      </c>
      <c r="L13">
        <f>NDMC_EOD!AI13+NDMC_EOD!AJ13</f>
        <v>23</v>
      </c>
      <c r="M13">
        <f>TPDDL_EOD!AI13+TPDDL_EOD!AJ13</f>
        <v>57.52</v>
      </c>
      <c r="N13">
        <f t="shared" si="0"/>
        <v>217.12</v>
      </c>
      <c r="O13" s="112">
        <f t="shared" si="1"/>
        <v>0</v>
      </c>
      <c r="P13">
        <v>84</v>
      </c>
      <c r="Q13">
        <v>47.6</v>
      </c>
      <c r="R13">
        <v>5</v>
      </c>
      <c r="S13">
        <v>23</v>
      </c>
      <c r="T13">
        <v>57.52</v>
      </c>
      <c r="U13" s="114">
        <f t="shared" si="2"/>
        <v>217.12</v>
      </c>
      <c r="V13" s="112">
        <f t="shared" si="3"/>
        <v>0</v>
      </c>
      <c r="Y13">
        <f>BAWANA!AW13+BAWANA!AX13</f>
        <v>26.44</v>
      </c>
      <c r="Z13">
        <f>BAWANA!BD13+BAWANA!BE13</f>
        <v>26.44</v>
      </c>
      <c r="AA13">
        <f>BAWANA!X13+BAWANA!Y13</f>
        <v>26.44</v>
      </c>
      <c r="AB13">
        <f>BAWANA!AE13+BAWANA!AF13</f>
        <v>26.44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217.12</v>
      </c>
      <c r="E14">
        <f>BAWANA!AM14</f>
        <v>0</v>
      </c>
      <c r="F14">
        <f t="shared" si="4"/>
        <v>256</v>
      </c>
      <c r="G14">
        <f t="shared" si="5"/>
        <v>217.12</v>
      </c>
      <c r="H14" s="112"/>
      <c r="I14">
        <f>BRPL_EOD!AI14+BRPL_EOD!AJ14</f>
        <v>84</v>
      </c>
      <c r="J14">
        <f>BYPL_EOD!AI14+BYPL_EOD!AJ14</f>
        <v>47.6</v>
      </c>
      <c r="K14">
        <f>MES_EOD!AI14+MES_EOD!AJ14</f>
        <v>5</v>
      </c>
      <c r="L14">
        <f>NDMC_EOD!AI14+NDMC_EOD!AJ14</f>
        <v>23</v>
      </c>
      <c r="M14">
        <f>TPDDL_EOD!AI14+TPDDL_EOD!AJ14</f>
        <v>57.52</v>
      </c>
      <c r="N14">
        <f t="shared" si="0"/>
        <v>217.12</v>
      </c>
      <c r="O14" s="112">
        <f t="shared" si="1"/>
        <v>0</v>
      </c>
      <c r="P14">
        <v>84</v>
      </c>
      <c r="Q14">
        <v>47.6</v>
      </c>
      <c r="R14">
        <v>5</v>
      </c>
      <c r="S14">
        <v>23</v>
      </c>
      <c r="T14">
        <v>57.52</v>
      </c>
      <c r="U14" s="114">
        <f t="shared" si="2"/>
        <v>217.12</v>
      </c>
      <c r="V14" s="112">
        <f t="shared" si="3"/>
        <v>0</v>
      </c>
      <c r="Y14">
        <f>BAWANA!AW14+BAWANA!AX14</f>
        <v>26.44</v>
      </c>
      <c r="Z14">
        <f>BAWANA!BD14+BAWANA!BE14</f>
        <v>26.44</v>
      </c>
      <c r="AA14">
        <f>BAWANA!X14+BAWANA!Y14</f>
        <v>26.44</v>
      </c>
      <c r="AB14">
        <f>BAWANA!AE14+BAWANA!AF14</f>
        <v>26.44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217.12</v>
      </c>
      <c r="E15">
        <f>BAWANA!AM15</f>
        <v>0</v>
      </c>
      <c r="F15">
        <f t="shared" si="4"/>
        <v>256</v>
      </c>
      <c r="G15">
        <f t="shared" si="5"/>
        <v>217.12</v>
      </c>
      <c r="H15" s="112"/>
      <c r="I15">
        <f>BRPL_EOD!AI15+BRPL_EOD!AJ15</f>
        <v>84</v>
      </c>
      <c r="J15">
        <f>BYPL_EOD!AI15+BYPL_EOD!AJ15</f>
        <v>47.6</v>
      </c>
      <c r="K15">
        <f>MES_EOD!AI15+MES_EOD!AJ15</f>
        <v>5</v>
      </c>
      <c r="L15">
        <f>NDMC_EOD!AI15+NDMC_EOD!AJ15</f>
        <v>23</v>
      </c>
      <c r="M15">
        <f>TPDDL_EOD!AI15+TPDDL_EOD!AJ15</f>
        <v>57.52</v>
      </c>
      <c r="N15">
        <f t="shared" si="0"/>
        <v>217.12</v>
      </c>
      <c r="O15" s="112">
        <f t="shared" si="1"/>
        <v>0</v>
      </c>
      <c r="P15">
        <v>84</v>
      </c>
      <c r="Q15">
        <v>47.6</v>
      </c>
      <c r="R15">
        <v>5</v>
      </c>
      <c r="S15">
        <v>23</v>
      </c>
      <c r="T15">
        <v>57.52</v>
      </c>
      <c r="U15" s="114">
        <f t="shared" si="2"/>
        <v>217.12</v>
      </c>
      <c r="V15" s="112">
        <f t="shared" si="3"/>
        <v>0</v>
      </c>
      <c r="Y15">
        <f>BAWANA!AW15+BAWANA!AX15</f>
        <v>26.44</v>
      </c>
      <c r="Z15">
        <f>BAWANA!BD15+BAWANA!BE15</f>
        <v>26.44</v>
      </c>
      <c r="AA15">
        <f>BAWANA!X15+BAWANA!Y15</f>
        <v>26.44</v>
      </c>
      <c r="AB15">
        <f>BAWANA!AE15+BAWANA!AF15</f>
        <v>26.44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217.12</v>
      </c>
      <c r="E16">
        <f>BAWANA!AM16</f>
        <v>0</v>
      </c>
      <c r="F16">
        <f t="shared" si="4"/>
        <v>256</v>
      </c>
      <c r="G16">
        <f t="shared" si="5"/>
        <v>217.12</v>
      </c>
      <c r="H16" s="112"/>
      <c r="I16">
        <f>BRPL_EOD!AI16+BRPL_EOD!AJ16</f>
        <v>84</v>
      </c>
      <c r="J16">
        <f>BYPL_EOD!AI16+BYPL_EOD!AJ16</f>
        <v>47.6</v>
      </c>
      <c r="K16">
        <f>MES_EOD!AI16+MES_EOD!AJ16</f>
        <v>5</v>
      </c>
      <c r="L16">
        <f>NDMC_EOD!AI16+NDMC_EOD!AJ16</f>
        <v>23</v>
      </c>
      <c r="M16">
        <f>TPDDL_EOD!AI16+TPDDL_EOD!AJ16</f>
        <v>57.52</v>
      </c>
      <c r="N16">
        <f t="shared" si="0"/>
        <v>217.12</v>
      </c>
      <c r="O16" s="112">
        <f t="shared" si="1"/>
        <v>0</v>
      </c>
      <c r="P16">
        <v>84</v>
      </c>
      <c r="Q16">
        <v>47.6</v>
      </c>
      <c r="R16">
        <v>5</v>
      </c>
      <c r="S16">
        <v>23</v>
      </c>
      <c r="T16">
        <v>57.52</v>
      </c>
      <c r="U16" s="114">
        <f t="shared" si="2"/>
        <v>217.12</v>
      </c>
      <c r="V16" s="112">
        <f t="shared" si="3"/>
        <v>0</v>
      </c>
      <c r="Y16">
        <f>BAWANA!AW16+BAWANA!AX16</f>
        <v>26.44</v>
      </c>
      <c r="Z16">
        <f>BAWANA!BD16+BAWANA!BE16</f>
        <v>26.44</v>
      </c>
      <c r="AA16">
        <f>BAWANA!X16+BAWANA!Y16</f>
        <v>26.44</v>
      </c>
      <c r="AB16">
        <f>BAWANA!AE16+BAWANA!AF16</f>
        <v>26.44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217.12</v>
      </c>
      <c r="E17">
        <f>BAWANA!AM17</f>
        <v>0</v>
      </c>
      <c r="F17">
        <f t="shared" si="4"/>
        <v>256</v>
      </c>
      <c r="G17">
        <f t="shared" si="5"/>
        <v>217.12</v>
      </c>
      <c r="H17" s="112"/>
      <c r="I17">
        <f>BRPL_EOD!AI17+BRPL_EOD!AJ17</f>
        <v>84</v>
      </c>
      <c r="J17">
        <f>BYPL_EOD!AI17+BYPL_EOD!AJ17</f>
        <v>47.6</v>
      </c>
      <c r="K17">
        <f>MES_EOD!AI17+MES_EOD!AJ17</f>
        <v>5</v>
      </c>
      <c r="L17">
        <f>NDMC_EOD!AI17+NDMC_EOD!AJ17</f>
        <v>23</v>
      </c>
      <c r="M17">
        <f>TPDDL_EOD!AI17+TPDDL_EOD!AJ17</f>
        <v>57.52</v>
      </c>
      <c r="N17">
        <f t="shared" si="0"/>
        <v>217.12</v>
      </c>
      <c r="O17" s="112">
        <f t="shared" si="1"/>
        <v>0</v>
      </c>
      <c r="P17">
        <v>84</v>
      </c>
      <c r="Q17">
        <v>47.6</v>
      </c>
      <c r="R17">
        <v>5</v>
      </c>
      <c r="S17">
        <v>23</v>
      </c>
      <c r="T17">
        <v>57.52</v>
      </c>
      <c r="U17" s="114">
        <f t="shared" si="2"/>
        <v>217.12</v>
      </c>
      <c r="V17" s="112">
        <f t="shared" si="3"/>
        <v>0</v>
      </c>
      <c r="Y17">
        <f>BAWANA!AW17+BAWANA!AX17</f>
        <v>26.44</v>
      </c>
      <c r="Z17">
        <f>BAWANA!BD17+BAWANA!BE17</f>
        <v>26.44</v>
      </c>
      <c r="AA17">
        <f>BAWANA!X17+BAWANA!Y17</f>
        <v>26.44</v>
      </c>
      <c r="AB17">
        <f>BAWANA!AE17+BAWANA!AF17</f>
        <v>26.44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217.12</v>
      </c>
      <c r="E18">
        <f>BAWANA!AM18</f>
        <v>0</v>
      </c>
      <c r="F18">
        <f t="shared" si="4"/>
        <v>256</v>
      </c>
      <c r="G18">
        <f t="shared" si="5"/>
        <v>217.12</v>
      </c>
      <c r="H18" s="112"/>
      <c r="I18">
        <f>BRPL_EOD!AI18+BRPL_EOD!AJ18</f>
        <v>84</v>
      </c>
      <c r="J18">
        <f>BYPL_EOD!AI18+BYPL_EOD!AJ18</f>
        <v>47.6</v>
      </c>
      <c r="K18">
        <f>MES_EOD!AI18+MES_EOD!AJ18</f>
        <v>5</v>
      </c>
      <c r="L18">
        <f>NDMC_EOD!AI18+NDMC_EOD!AJ18</f>
        <v>23</v>
      </c>
      <c r="M18">
        <f>TPDDL_EOD!AI18+TPDDL_EOD!AJ18</f>
        <v>57.52</v>
      </c>
      <c r="N18">
        <f t="shared" si="0"/>
        <v>217.12</v>
      </c>
      <c r="O18" s="112">
        <f t="shared" si="1"/>
        <v>0</v>
      </c>
      <c r="P18">
        <v>84</v>
      </c>
      <c r="Q18">
        <v>47.6</v>
      </c>
      <c r="R18">
        <v>5</v>
      </c>
      <c r="S18">
        <v>23</v>
      </c>
      <c r="T18">
        <v>57.52</v>
      </c>
      <c r="U18" s="114">
        <f t="shared" si="2"/>
        <v>217.12</v>
      </c>
      <c r="V18" s="112">
        <f t="shared" si="3"/>
        <v>0</v>
      </c>
      <c r="Y18">
        <f>BAWANA!AW18+BAWANA!AX18</f>
        <v>26.44</v>
      </c>
      <c r="Z18">
        <f>BAWANA!BD18+BAWANA!BE18</f>
        <v>26.44</v>
      </c>
      <c r="AA18">
        <f>BAWANA!X18+BAWANA!Y18</f>
        <v>26.44</v>
      </c>
      <c r="AB18">
        <f>BAWANA!AE18+BAWANA!AF18</f>
        <v>26.44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217.12</v>
      </c>
      <c r="E19">
        <f>BAWANA!AM19</f>
        <v>0</v>
      </c>
      <c r="F19">
        <f t="shared" si="4"/>
        <v>256</v>
      </c>
      <c r="G19">
        <f t="shared" si="5"/>
        <v>217.12</v>
      </c>
      <c r="H19" s="112"/>
      <c r="I19">
        <f>BRPL_EOD!AI19+BRPL_EOD!AJ19</f>
        <v>84</v>
      </c>
      <c r="J19">
        <f>BYPL_EOD!AI19+BYPL_EOD!AJ19</f>
        <v>47.6</v>
      </c>
      <c r="K19">
        <f>MES_EOD!AI19+MES_EOD!AJ19</f>
        <v>5</v>
      </c>
      <c r="L19">
        <f>NDMC_EOD!AI19+NDMC_EOD!AJ19</f>
        <v>23</v>
      </c>
      <c r="M19">
        <f>TPDDL_EOD!AI19+TPDDL_EOD!AJ19</f>
        <v>57.52</v>
      </c>
      <c r="N19">
        <f t="shared" si="0"/>
        <v>217.12</v>
      </c>
      <c r="O19" s="112">
        <f t="shared" si="1"/>
        <v>0</v>
      </c>
      <c r="P19">
        <v>84</v>
      </c>
      <c r="Q19">
        <v>47.6</v>
      </c>
      <c r="R19">
        <v>5</v>
      </c>
      <c r="S19">
        <v>23</v>
      </c>
      <c r="T19">
        <v>57.52</v>
      </c>
      <c r="U19" s="114">
        <f t="shared" si="2"/>
        <v>217.12</v>
      </c>
      <c r="V19" s="112">
        <f t="shared" si="3"/>
        <v>0</v>
      </c>
      <c r="Y19">
        <f>BAWANA!AW19+BAWANA!AX19</f>
        <v>26.44</v>
      </c>
      <c r="Z19">
        <f>BAWANA!BD19+BAWANA!BE19</f>
        <v>26.44</v>
      </c>
      <c r="AA19">
        <f>BAWANA!X19+BAWANA!Y19</f>
        <v>26.44</v>
      </c>
      <c r="AB19">
        <f>BAWANA!AE19+BAWANA!AF19</f>
        <v>26.44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217.12</v>
      </c>
      <c r="E20">
        <f>BAWANA!AM20</f>
        <v>0</v>
      </c>
      <c r="F20">
        <f t="shared" si="4"/>
        <v>256</v>
      </c>
      <c r="G20">
        <f t="shared" si="5"/>
        <v>217.12</v>
      </c>
      <c r="H20" s="112"/>
      <c r="I20">
        <f>BRPL_EOD!AI20+BRPL_EOD!AJ20</f>
        <v>84</v>
      </c>
      <c r="J20">
        <f>BYPL_EOD!AI20+BYPL_EOD!AJ20</f>
        <v>47.6</v>
      </c>
      <c r="K20">
        <f>MES_EOD!AI20+MES_EOD!AJ20</f>
        <v>5</v>
      </c>
      <c r="L20">
        <f>NDMC_EOD!AI20+NDMC_EOD!AJ20</f>
        <v>23</v>
      </c>
      <c r="M20">
        <f>TPDDL_EOD!AI20+TPDDL_EOD!AJ20</f>
        <v>57.52</v>
      </c>
      <c r="N20">
        <f t="shared" si="0"/>
        <v>217.12</v>
      </c>
      <c r="O20" s="112">
        <f t="shared" si="1"/>
        <v>0</v>
      </c>
      <c r="P20">
        <v>84</v>
      </c>
      <c r="Q20">
        <v>47.6</v>
      </c>
      <c r="R20">
        <v>5</v>
      </c>
      <c r="S20">
        <v>23</v>
      </c>
      <c r="T20">
        <v>57.52</v>
      </c>
      <c r="U20" s="114">
        <f t="shared" si="2"/>
        <v>217.12</v>
      </c>
      <c r="V20" s="112">
        <f t="shared" si="3"/>
        <v>0</v>
      </c>
      <c r="Y20">
        <f>BAWANA!AW20+BAWANA!AX20</f>
        <v>26.44</v>
      </c>
      <c r="Z20">
        <f>BAWANA!BD20+BAWANA!BE20</f>
        <v>26.44</v>
      </c>
      <c r="AA20">
        <f>BAWANA!X20+BAWANA!Y20</f>
        <v>26.44</v>
      </c>
      <c r="AB20">
        <f>BAWANA!AE20+BAWANA!AF20</f>
        <v>26.44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217.12</v>
      </c>
      <c r="E21">
        <f>BAWANA!AM21</f>
        <v>0</v>
      </c>
      <c r="F21">
        <f t="shared" si="4"/>
        <v>256</v>
      </c>
      <c r="G21">
        <f t="shared" si="5"/>
        <v>217.12</v>
      </c>
      <c r="H21" s="112"/>
      <c r="I21">
        <f>BRPL_EOD!AI21+BRPL_EOD!AJ21</f>
        <v>84</v>
      </c>
      <c r="J21">
        <f>BYPL_EOD!AI21+BYPL_EOD!AJ21</f>
        <v>47.6</v>
      </c>
      <c r="K21">
        <f>MES_EOD!AI21+MES_EOD!AJ21</f>
        <v>5</v>
      </c>
      <c r="L21">
        <f>NDMC_EOD!AI21+NDMC_EOD!AJ21</f>
        <v>23</v>
      </c>
      <c r="M21">
        <f>TPDDL_EOD!AI21+TPDDL_EOD!AJ21</f>
        <v>57.52</v>
      </c>
      <c r="N21">
        <f t="shared" si="0"/>
        <v>217.12</v>
      </c>
      <c r="O21" s="112">
        <f t="shared" si="1"/>
        <v>0</v>
      </c>
      <c r="P21">
        <v>84</v>
      </c>
      <c r="Q21">
        <v>47.6</v>
      </c>
      <c r="R21">
        <v>5</v>
      </c>
      <c r="S21">
        <v>23</v>
      </c>
      <c r="T21">
        <v>57.52</v>
      </c>
      <c r="U21" s="114">
        <f t="shared" si="2"/>
        <v>217.12</v>
      </c>
      <c r="V21" s="112">
        <f t="shared" si="3"/>
        <v>0</v>
      </c>
      <c r="Y21">
        <f>BAWANA!AW21+BAWANA!AX21</f>
        <v>26.44</v>
      </c>
      <c r="Z21">
        <f>BAWANA!BD21+BAWANA!BE21</f>
        <v>26.44</v>
      </c>
      <c r="AA21">
        <f>BAWANA!X21+BAWANA!Y21</f>
        <v>26.44</v>
      </c>
      <c r="AB21">
        <f>BAWANA!AE21+BAWANA!AF21</f>
        <v>26.44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217.12</v>
      </c>
      <c r="E22">
        <f>BAWANA!AM22</f>
        <v>0</v>
      </c>
      <c r="F22">
        <f t="shared" si="4"/>
        <v>256</v>
      </c>
      <c r="G22">
        <f t="shared" si="5"/>
        <v>217.12</v>
      </c>
      <c r="H22" s="112"/>
      <c r="I22">
        <f>BRPL_EOD!AI22+BRPL_EOD!AJ22</f>
        <v>84</v>
      </c>
      <c r="J22">
        <f>BYPL_EOD!AI22+BYPL_EOD!AJ22</f>
        <v>47.6</v>
      </c>
      <c r="K22">
        <f>MES_EOD!AI22+MES_EOD!AJ22</f>
        <v>5</v>
      </c>
      <c r="L22">
        <f>NDMC_EOD!AI22+NDMC_EOD!AJ22</f>
        <v>23</v>
      </c>
      <c r="M22">
        <f>TPDDL_EOD!AI22+TPDDL_EOD!AJ22</f>
        <v>57.52</v>
      </c>
      <c r="N22">
        <f t="shared" si="0"/>
        <v>217.12</v>
      </c>
      <c r="O22" s="112">
        <f t="shared" si="1"/>
        <v>0</v>
      </c>
      <c r="P22">
        <v>84</v>
      </c>
      <c r="Q22">
        <v>47.6</v>
      </c>
      <c r="R22">
        <v>5</v>
      </c>
      <c r="S22">
        <v>23</v>
      </c>
      <c r="T22">
        <v>57.52</v>
      </c>
      <c r="U22" s="114">
        <f t="shared" si="2"/>
        <v>217.12</v>
      </c>
      <c r="V22" s="112">
        <f t="shared" si="3"/>
        <v>0</v>
      </c>
      <c r="Y22">
        <f>BAWANA!AW22+BAWANA!AX22</f>
        <v>26.44</v>
      </c>
      <c r="Z22">
        <f>BAWANA!BD22+BAWANA!BE22</f>
        <v>26.44</v>
      </c>
      <c r="AA22">
        <f>BAWANA!X22+BAWANA!Y22</f>
        <v>26.44</v>
      </c>
      <c r="AB22">
        <f>BAWANA!AE22+BAWANA!AF22</f>
        <v>26.44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217.12</v>
      </c>
      <c r="E23">
        <f>BAWANA!AM23</f>
        <v>0</v>
      </c>
      <c r="F23">
        <f t="shared" si="4"/>
        <v>256</v>
      </c>
      <c r="G23">
        <f t="shared" si="5"/>
        <v>217.12</v>
      </c>
      <c r="H23" s="112"/>
      <c r="I23">
        <f>BRPL_EOD!AI23+BRPL_EOD!AJ23</f>
        <v>84</v>
      </c>
      <c r="J23">
        <f>BYPL_EOD!AI23+BYPL_EOD!AJ23</f>
        <v>47.6</v>
      </c>
      <c r="K23">
        <f>MES_EOD!AI23+MES_EOD!AJ23</f>
        <v>5</v>
      </c>
      <c r="L23">
        <f>NDMC_EOD!AI23+NDMC_EOD!AJ23</f>
        <v>23</v>
      </c>
      <c r="M23">
        <f>TPDDL_EOD!AI23+TPDDL_EOD!AJ23</f>
        <v>57.52</v>
      </c>
      <c r="N23">
        <f t="shared" si="0"/>
        <v>217.12</v>
      </c>
      <c r="O23" s="112">
        <f t="shared" si="1"/>
        <v>0</v>
      </c>
      <c r="P23">
        <v>84</v>
      </c>
      <c r="Q23">
        <v>47.6</v>
      </c>
      <c r="R23">
        <v>5</v>
      </c>
      <c r="S23">
        <v>23</v>
      </c>
      <c r="T23">
        <v>57.52</v>
      </c>
      <c r="U23" s="114">
        <f t="shared" si="2"/>
        <v>217.12</v>
      </c>
      <c r="V23" s="112">
        <f t="shared" si="3"/>
        <v>0</v>
      </c>
      <c r="Y23">
        <f>BAWANA!AW23+BAWANA!AX23</f>
        <v>26.44</v>
      </c>
      <c r="Z23">
        <f>BAWANA!BD23+BAWANA!BE23</f>
        <v>26.44</v>
      </c>
      <c r="AA23">
        <f>BAWANA!X23+BAWANA!Y23</f>
        <v>26.44</v>
      </c>
      <c r="AB23">
        <f>BAWANA!AE23+BAWANA!AF23</f>
        <v>26.44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217.12</v>
      </c>
      <c r="E24">
        <f>BAWANA!AM24</f>
        <v>0</v>
      </c>
      <c r="F24">
        <f t="shared" si="4"/>
        <v>256</v>
      </c>
      <c r="G24">
        <f t="shared" si="5"/>
        <v>217.12</v>
      </c>
      <c r="H24" s="112"/>
      <c r="I24">
        <f>BRPL_EOD!AI24+BRPL_EOD!AJ24</f>
        <v>84</v>
      </c>
      <c r="J24">
        <f>BYPL_EOD!AI24+BYPL_EOD!AJ24</f>
        <v>47.6</v>
      </c>
      <c r="K24">
        <f>MES_EOD!AI24+MES_EOD!AJ24</f>
        <v>5</v>
      </c>
      <c r="L24">
        <f>NDMC_EOD!AI24+NDMC_EOD!AJ24</f>
        <v>23</v>
      </c>
      <c r="M24">
        <f>TPDDL_EOD!AI24+TPDDL_EOD!AJ24</f>
        <v>57.52</v>
      </c>
      <c r="N24">
        <f t="shared" si="0"/>
        <v>217.12</v>
      </c>
      <c r="O24" s="112">
        <f t="shared" si="1"/>
        <v>0</v>
      </c>
      <c r="P24">
        <v>84</v>
      </c>
      <c r="Q24">
        <v>47.6</v>
      </c>
      <c r="R24">
        <v>5</v>
      </c>
      <c r="S24">
        <v>23</v>
      </c>
      <c r="T24">
        <v>57.52</v>
      </c>
      <c r="U24" s="114">
        <f t="shared" si="2"/>
        <v>217.12</v>
      </c>
      <c r="V24" s="112">
        <f t="shared" si="3"/>
        <v>0</v>
      </c>
      <c r="Y24">
        <f>BAWANA!AW24+BAWANA!AX24</f>
        <v>26.44</v>
      </c>
      <c r="Z24">
        <f>BAWANA!BD24+BAWANA!BE24</f>
        <v>26.44</v>
      </c>
      <c r="AA24">
        <f>BAWANA!X24+BAWANA!Y24</f>
        <v>26.44</v>
      </c>
      <c r="AB24">
        <f>BAWANA!AE24+BAWANA!AF24</f>
        <v>26.44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217.12</v>
      </c>
      <c r="E25">
        <f>BAWANA!AM25</f>
        <v>0</v>
      </c>
      <c r="F25">
        <f t="shared" si="4"/>
        <v>256</v>
      </c>
      <c r="G25">
        <f t="shared" si="5"/>
        <v>217.12</v>
      </c>
      <c r="H25" s="112"/>
      <c r="I25">
        <f>BRPL_EOD!AI25+BRPL_EOD!AJ25</f>
        <v>84</v>
      </c>
      <c r="J25">
        <f>BYPL_EOD!AI25+BYPL_EOD!AJ25</f>
        <v>47.6</v>
      </c>
      <c r="K25">
        <f>MES_EOD!AI25+MES_EOD!AJ25</f>
        <v>5</v>
      </c>
      <c r="L25">
        <f>NDMC_EOD!AI25+NDMC_EOD!AJ25</f>
        <v>23</v>
      </c>
      <c r="M25">
        <f>TPDDL_EOD!AI25+TPDDL_EOD!AJ25</f>
        <v>57.52</v>
      </c>
      <c r="N25">
        <f t="shared" si="0"/>
        <v>217.12</v>
      </c>
      <c r="O25" s="112">
        <f t="shared" si="1"/>
        <v>0</v>
      </c>
      <c r="P25">
        <v>84</v>
      </c>
      <c r="Q25">
        <v>47.6</v>
      </c>
      <c r="R25">
        <v>5</v>
      </c>
      <c r="S25">
        <v>23</v>
      </c>
      <c r="T25">
        <v>57.52</v>
      </c>
      <c r="U25" s="114">
        <f t="shared" si="2"/>
        <v>217.12</v>
      </c>
      <c r="V25" s="112">
        <f t="shared" si="3"/>
        <v>0</v>
      </c>
      <c r="Y25">
        <f>BAWANA!AW25+BAWANA!AX25</f>
        <v>26.44</v>
      </c>
      <c r="Z25">
        <f>BAWANA!BD25+BAWANA!BE25</f>
        <v>26.44</v>
      </c>
      <c r="AA25">
        <f>BAWANA!X25+BAWANA!Y25</f>
        <v>26.44</v>
      </c>
      <c r="AB25">
        <f>BAWANA!AE25+BAWANA!AF25</f>
        <v>26.44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217.12</v>
      </c>
      <c r="E26">
        <f>BAWANA!AM26</f>
        <v>0</v>
      </c>
      <c r="F26">
        <f t="shared" si="4"/>
        <v>256</v>
      </c>
      <c r="G26">
        <f t="shared" si="5"/>
        <v>217.12</v>
      </c>
      <c r="H26" s="112"/>
      <c r="I26">
        <f>BRPL_EOD!AI26+BRPL_EOD!AJ26</f>
        <v>84</v>
      </c>
      <c r="J26">
        <f>BYPL_EOD!AI26+BYPL_EOD!AJ26</f>
        <v>47.6</v>
      </c>
      <c r="K26">
        <f>MES_EOD!AI26+MES_EOD!AJ26</f>
        <v>5</v>
      </c>
      <c r="L26">
        <f>NDMC_EOD!AI26+NDMC_EOD!AJ26</f>
        <v>23</v>
      </c>
      <c r="M26">
        <f>TPDDL_EOD!AI26+TPDDL_EOD!AJ26</f>
        <v>57.52</v>
      </c>
      <c r="N26">
        <f t="shared" si="0"/>
        <v>217.12</v>
      </c>
      <c r="O26" s="112">
        <f t="shared" si="1"/>
        <v>0</v>
      </c>
      <c r="P26">
        <v>84</v>
      </c>
      <c r="Q26">
        <v>47.6</v>
      </c>
      <c r="R26">
        <v>5</v>
      </c>
      <c r="S26">
        <v>23</v>
      </c>
      <c r="T26">
        <v>57.52</v>
      </c>
      <c r="U26" s="114">
        <f t="shared" si="2"/>
        <v>217.12</v>
      </c>
      <c r="V26" s="112">
        <f t="shared" si="3"/>
        <v>0</v>
      </c>
      <c r="Y26">
        <f>BAWANA!AW26+BAWANA!AX26</f>
        <v>26.44</v>
      </c>
      <c r="Z26">
        <f>BAWANA!BD26+BAWANA!BE26</f>
        <v>26.44</v>
      </c>
      <c r="AA26">
        <f>BAWANA!X26+BAWANA!Y26</f>
        <v>26.44</v>
      </c>
      <c r="AB26">
        <f>BAWANA!AE26+BAWANA!AF26</f>
        <v>26.44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212.67000000000002</v>
      </c>
      <c r="E27">
        <f>BAWANA!AM27</f>
        <v>0</v>
      </c>
      <c r="F27">
        <f t="shared" si="4"/>
        <v>256</v>
      </c>
      <c r="G27">
        <f t="shared" si="5"/>
        <v>212.67000000000002</v>
      </c>
      <c r="H27" s="112"/>
      <c r="I27">
        <f>BRPL_EOD!AI27+BRPL_EOD!AJ27</f>
        <v>84</v>
      </c>
      <c r="J27">
        <f>BYPL_EOD!AI27+BYPL_EOD!AJ27</f>
        <v>45.59</v>
      </c>
      <c r="K27">
        <f>MES_EOD!AI27+MES_EOD!AJ27</f>
        <v>5</v>
      </c>
      <c r="L27">
        <f>NDMC_EOD!AI27+NDMC_EOD!AJ27</f>
        <v>23</v>
      </c>
      <c r="M27">
        <f>TPDDL_EOD!AI27+TPDDL_EOD!AJ27</f>
        <v>55.09</v>
      </c>
      <c r="N27">
        <f t="shared" si="0"/>
        <v>212.68</v>
      </c>
      <c r="O27" s="112">
        <f t="shared" si="1"/>
        <v>-9.9999999999909051E-3</v>
      </c>
      <c r="P27">
        <v>83.996050404363373</v>
      </c>
      <c r="Q27">
        <v>45.587856403987217</v>
      </c>
      <c r="R27">
        <v>4.9997649050216291</v>
      </c>
      <c r="S27">
        <v>22.998918563099494</v>
      </c>
      <c r="T27">
        <v>55.08740972352831</v>
      </c>
      <c r="U27" s="114">
        <f t="shared" si="2"/>
        <v>212.67000000000004</v>
      </c>
      <c r="V27" s="112">
        <f t="shared" si="3"/>
        <v>0</v>
      </c>
      <c r="Y27">
        <f>BAWANA!AW27+BAWANA!AX27</f>
        <v>25.33</v>
      </c>
      <c r="Z27">
        <f>BAWANA!BD27+BAWANA!BE27</f>
        <v>32</v>
      </c>
      <c r="AA27">
        <f>BAWANA!X27+BAWANA!Y27</f>
        <v>25.33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212.67000000000002</v>
      </c>
      <c r="E28">
        <f>BAWANA!AM28</f>
        <v>0</v>
      </c>
      <c r="F28">
        <f t="shared" si="4"/>
        <v>256</v>
      </c>
      <c r="G28">
        <f t="shared" si="5"/>
        <v>212.67000000000002</v>
      </c>
      <c r="H28" s="112"/>
      <c r="I28">
        <f>BRPL_EOD!AI28+BRPL_EOD!AJ28</f>
        <v>84</v>
      </c>
      <c r="J28">
        <f>BYPL_EOD!AI28+BYPL_EOD!AJ28</f>
        <v>45.59</v>
      </c>
      <c r="K28">
        <f>MES_EOD!AI28+MES_EOD!AJ28</f>
        <v>5</v>
      </c>
      <c r="L28">
        <f>NDMC_EOD!AI28+NDMC_EOD!AJ28</f>
        <v>23</v>
      </c>
      <c r="M28">
        <f>TPDDL_EOD!AI28+TPDDL_EOD!AJ28</f>
        <v>55.09</v>
      </c>
      <c r="N28">
        <f t="shared" si="0"/>
        <v>212.68</v>
      </c>
      <c r="O28" s="112">
        <f t="shared" si="1"/>
        <v>-9.9999999999909051E-3</v>
      </c>
      <c r="P28">
        <v>83.996050404363373</v>
      </c>
      <c r="Q28">
        <v>45.587856403987217</v>
      </c>
      <c r="R28">
        <v>4.9997649050216291</v>
      </c>
      <c r="S28">
        <v>22.998918563099494</v>
      </c>
      <c r="T28">
        <v>55.08740972352831</v>
      </c>
      <c r="U28" s="114">
        <f t="shared" si="2"/>
        <v>212.67000000000004</v>
      </c>
      <c r="V28" s="112">
        <f t="shared" si="3"/>
        <v>0</v>
      </c>
      <c r="Y28">
        <f>BAWANA!AW28+BAWANA!AX28</f>
        <v>25.33</v>
      </c>
      <c r="Z28">
        <f>BAWANA!BD28+BAWANA!BE28</f>
        <v>32</v>
      </c>
      <c r="AA28">
        <f>BAWANA!X28+BAWANA!Y28</f>
        <v>25.33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212.67000000000002</v>
      </c>
      <c r="E29">
        <f>BAWANA!AM29</f>
        <v>0</v>
      </c>
      <c r="F29">
        <f t="shared" si="4"/>
        <v>256</v>
      </c>
      <c r="G29">
        <f t="shared" si="5"/>
        <v>212.67000000000002</v>
      </c>
      <c r="H29" s="112"/>
      <c r="I29">
        <f>BRPL_EOD!AI29+BRPL_EOD!AJ29</f>
        <v>84</v>
      </c>
      <c r="J29">
        <f>BYPL_EOD!AI29+BYPL_EOD!AJ29</f>
        <v>45.59</v>
      </c>
      <c r="K29">
        <f>MES_EOD!AI29+MES_EOD!AJ29</f>
        <v>5</v>
      </c>
      <c r="L29">
        <f>NDMC_EOD!AI29+NDMC_EOD!AJ29</f>
        <v>23</v>
      </c>
      <c r="M29">
        <f>TPDDL_EOD!AI29+TPDDL_EOD!AJ29</f>
        <v>55.09</v>
      </c>
      <c r="N29">
        <f t="shared" si="0"/>
        <v>212.68</v>
      </c>
      <c r="O29" s="112">
        <f t="shared" si="1"/>
        <v>-9.9999999999909051E-3</v>
      </c>
      <c r="P29">
        <v>83.996050404363373</v>
      </c>
      <c r="Q29">
        <v>45.587856403987217</v>
      </c>
      <c r="R29">
        <v>4.9997649050216291</v>
      </c>
      <c r="S29">
        <v>22.998918563099494</v>
      </c>
      <c r="T29">
        <v>55.08740972352831</v>
      </c>
      <c r="U29" s="114">
        <f t="shared" si="2"/>
        <v>212.67000000000004</v>
      </c>
      <c r="V29" s="112">
        <f t="shared" si="3"/>
        <v>0</v>
      </c>
      <c r="Y29">
        <f>BAWANA!AW29+BAWANA!AX29</f>
        <v>25.33</v>
      </c>
      <c r="Z29">
        <f>BAWANA!BD29+BAWANA!BE29</f>
        <v>32</v>
      </c>
      <c r="AA29">
        <f>BAWANA!X29+BAWANA!Y29</f>
        <v>25.33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226.61</v>
      </c>
      <c r="E30">
        <f>BAWANA!AM30</f>
        <v>0</v>
      </c>
      <c r="F30">
        <f t="shared" si="4"/>
        <v>256</v>
      </c>
      <c r="G30">
        <f t="shared" si="5"/>
        <v>226.61</v>
      </c>
      <c r="H30" s="112"/>
      <c r="I30">
        <f>BRPL_EOD!AI30+BRPL_EOD!AJ30</f>
        <v>84</v>
      </c>
      <c r="J30">
        <f>BYPL_EOD!AI30+BYPL_EOD!AJ30</f>
        <v>45</v>
      </c>
      <c r="K30">
        <f>MES_EOD!AI30+MES_EOD!AJ30</f>
        <v>5</v>
      </c>
      <c r="L30">
        <f>NDMC_EOD!AI30+NDMC_EOD!AJ30</f>
        <v>23</v>
      </c>
      <c r="M30">
        <f>TPDDL_EOD!AI30+TPDDL_EOD!AJ30</f>
        <v>69.61</v>
      </c>
      <c r="N30">
        <f t="shared" si="0"/>
        <v>226.61</v>
      </c>
      <c r="O30" s="112">
        <f t="shared" si="1"/>
        <v>0</v>
      </c>
      <c r="P30">
        <v>84</v>
      </c>
      <c r="Q30">
        <v>45</v>
      </c>
      <c r="R30">
        <v>5</v>
      </c>
      <c r="S30">
        <v>23</v>
      </c>
      <c r="T30">
        <v>69.61</v>
      </c>
      <c r="U30" s="114">
        <f t="shared" si="2"/>
        <v>226.61</v>
      </c>
      <c r="V30" s="112">
        <f t="shared" si="3"/>
        <v>0</v>
      </c>
      <c r="Y30">
        <f>BAWANA!AW30+BAWANA!AX30</f>
        <v>11.39</v>
      </c>
      <c r="Z30">
        <f>BAWANA!BD30+BAWANA!BE30</f>
        <v>32</v>
      </c>
      <c r="AA30">
        <f>BAWANA!X30+BAWANA!Y30</f>
        <v>11.39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212.67000000000002</v>
      </c>
      <c r="E31">
        <f>BAWANA!AM31</f>
        <v>0</v>
      </c>
      <c r="F31">
        <f t="shared" si="4"/>
        <v>256</v>
      </c>
      <c r="G31">
        <f t="shared" si="5"/>
        <v>212.67000000000002</v>
      </c>
      <c r="H31" s="112"/>
      <c r="I31">
        <f>BRPL_EOD!AI31+BRPL_EOD!AJ31</f>
        <v>84</v>
      </c>
      <c r="J31">
        <f>BYPL_EOD!AI31+BYPL_EOD!AJ31</f>
        <v>45.59</v>
      </c>
      <c r="K31">
        <f>MES_EOD!AI31+MES_EOD!AJ31</f>
        <v>5</v>
      </c>
      <c r="L31">
        <f>NDMC_EOD!AI31+NDMC_EOD!AJ31</f>
        <v>23</v>
      </c>
      <c r="M31">
        <f>TPDDL_EOD!AI31+TPDDL_EOD!AJ31</f>
        <v>55.09</v>
      </c>
      <c r="N31">
        <f t="shared" si="0"/>
        <v>212.68</v>
      </c>
      <c r="O31" s="112">
        <f t="shared" si="1"/>
        <v>-9.9999999999909051E-3</v>
      </c>
      <c r="P31">
        <v>83.996050404363373</v>
      </c>
      <c r="Q31">
        <v>45.587856403987217</v>
      </c>
      <c r="R31">
        <v>4.9997649050216291</v>
      </c>
      <c r="S31">
        <v>22.998918563099494</v>
      </c>
      <c r="T31">
        <v>55.08740972352831</v>
      </c>
      <c r="U31" s="114">
        <f t="shared" si="2"/>
        <v>212.67000000000004</v>
      </c>
      <c r="V31" s="112">
        <f t="shared" si="3"/>
        <v>0</v>
      </c>
      <c r="Y31">
        <f>BAWANA!AW31+BAWANA!AX31</f>
        <v>25.33</v>
      </c>
      <c r="Z31">
        <f>BAWANA!BD31+BAWANA!BE31</f>
        <v>32</v>
      </c>
      <c r="AA31">
        <f>BAWANA!X31+BAWANA!Y31</f>
        <v>25.33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212.67000000000002</v>
      </c>
      <c r="E32">
        <f>BAWANA!AM32</f>
        <v>0</v>
      </c>
      <c r="F32">
        <f t="shared" si="4"/>
        <v>256</v>
      </c>
      <c r="G32">
        <f t="shared" si="5"/>
        <v>212.67000000000002</v>
      </c>
      <c r="H32" s="112"/>
      <c r="I32">
        <f>BRPL_EOD!AI32+BRPL_EOD!AJ32</f>
        <v>84</v>
      </c>
      <c r="J32">
        <f>BYPL_EOD!AI32+BYPL_EOD!AJ32</f>
        <v>45.59</v>
      </c>
      <c r="K32">
        <f>MES_EOD!AI32+MES_EOD!AJ32</f>
        <v>5</v>
      </c>
      <c r="L32">
        <f>NDMC_EOD!AI32+NDMC_EOD!AJ32</f>
        <v>23</v>
      </c>
      <c r="M32">
        <f>TPDDL_EOD!AI32+TPDDL_EOD!AJ32</f>
        <v>55.09</v>
      </c>
      <c r="N32">
        <f t="shared" si="0"/>
        <v>212.68</v>
      </c>
      <c r="O32" s="112">
        <f t="shared" si="1"/>
        <v>-9.9999999999909051E-3</v>
      </c>
      <c r="P32">
        <v>83.996050404363373</v>
      </c>
      <c r="Q32">
        <v>45.587856403987217</v>
      </c>
      <c r="R32">
        <v>4.9997649050216291</v>
      </c>
      <c r="S32">
        <v>22.998918563099494</v>
      </c>
      <c r="T32">
        <v>55.08740972352831</v>
      </c>
      <c r="U32" s="114">
        <f t="shared" si="2"/>
        <v>212.67000000000004</v>
      </c>
      <c r="V32" s="112">
        <f t="shared" si="3"/>
        <v>0</v>
      </c>
      <c r="Y32">
        <f>BAWANA!AW32+BAWANA!AX32</f>
        <v>25.33</v>
      </c>
      <c r="Z32">
        <f>BAWANA!BD32+BAWANA!BE32</f>
        <v>32</v>
      </c>
      <c r="AA32">
        <f>BAWANA!X32+BAWANA!Y32</f>
        <v>25.33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212.67000000000002</v>
      </c>
      <c r="E33">
        <f>BAWANA!AM33</f>
        <v>0</v>
      </c>
      <c r="F33">
        <f t="shared" si="4"/>
        <v>256</v>
      </c>
      <c r="G33">
        <f t="shared" si="5"/>
        <v>212.67000000000002</v>
      </c>
      <c r="H33" s="112"/>
      <c r="I33">
        <f>BRPL_EOD!AI33+BRPL_EOD!AJ33</f>
        <v>84</v>
      </c>
      <c r="J33">
        <f>BYPL_EOD!AI33+BYPL_EOD!AJ33</f>
        <v>45.59</v>
      </c>
      <c r="K33">
        <f>MES_EOD!AI33+MES_EOD!AJ33</f>
        <v>5</v>
      </c>
      <c r="L33">
        <f>NDMC_EOD!AI33+NDMC_EOD!AJ33</f>
        <v>23</v>
      </c>
      <c r="M33">
        <f>TPDDL_EOD!AI33+TPDDL_EOD!AJ33</f>
        <v>55.09</v>
      </c>
      <c r="N33">
        <f t="shared" si="0"/>
        <v>212.68</v>
      </c>
      <c r="O33" s="112">
        <f t="shared" si="1"/>
        <v>-9.9999999999909051E-3</v>
      </c>
      <c r="P33">
        <v>83.996050404363373</v>
      </c>
      <c r="Q33">
        <v>45.587856403987217</v>
      </c>
      <c r="R33">
        <v>4.9997649050216291</v>
      </c>
      <c r="S33">
        <v>22.998918563099494</v>
      </c>
      <c r="T33">
        <v>55.08740972352831</v>
      </c>
      <c r="U33" s="114">
        <f t="shared" si="2"/>
        <v>212.67000000000004</v>
      </c>
      <c r="V33" s="112">
        <f t="shared" si="3"/>
        <v>0</v>
      </c>
      <c r="Y33">
        <f>BAWANA!AW33+BAWANA!AX33</f>
        <v>25.33</v>
      </c>
      <c r="Z33">
        <f>BAWANA!BD33+BAWANA!BE33</f>
        <v>32</v>
      </c>
      <c r="AA33">
        <f>BAWANA!X33+BAWANA!Y33</f>
        <v>25.33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212.67000000000002</v>
      </c>
      <c r="E34">
        <f>BAWANA!AM34</f>
        <v>0</v>
      </c>
      <c r="F34">
        <f t="shared" si="4"/>
        <v>256</v>
      </c>
      <c r="G34">
        <f t="shared" si="5"/>
        <v>212.67000000000002</v>
      </c>
      <c r="H34" s="112"/>
      <c r="I34">
        <f>BRPL_EOD!AI34+BRPL_EOD!AJ34</f>
        <v>84</v>
      </c>
      <c r="J34">
        <f>BYPL_EOD!AI34+BYPL_EOD!AJ34</f>
        <v>45.59</v>
      </c>
      <c r="K34">
        <f>MES_EOD!AI34+MES_EOD!AJ34</f>
        <v>5</v>
      </c>
      <c r="L34">
        <f>NDMC_EOD!AI34+NDMC_EOD!AJ34</f>
        <v>23</v>
      </c>
      <c r="M34">
        <f>TPDDL_EOD!AI34+TPDDL_EOD!AJ34</f>
        <v>55.09</v>
      </c>
      <c r="N34">
        <f t="shared" si="0"/>
        <v>212.68</v>
      </c>
      <c r="O34" s="112">
        <f t="shared" si="1"/>
        <v>-9.9999999999909051E-3</v>
      </c>
      <c r="P34">
        <v>83.996050404363373</v>
      </c>
      <c r="Q34">
        <v>45.587856403987217</v>
      </c>
      <c r="R34">
        <v>4.9997649050216291</v>
      </c>
      <c r="S34">
        <v>22.998918563099494</v>
      </c>
      <c r="T34">
        <v>55.08740972352831</v>
      </c>
      <c r="U34" s="114">
        <f t="shared" si="2"/>
        <v>212.67000000000004</v>
      </c>
      <c r="V34" s="112">
        <f t="shared" si="3"/>
        <v>0</v>
      </c>
      <c r="Y34">
        <f>BAWANA!AW34+BAWANA!AX34</f>
        <v>25.33</v>
      </c>
      <c r="Z34">
        <f>BAWANA!BD34+BAWANA!BE34</f>
        <v>32</v>
      </c>
      <c r="AA34">
        <f>BAWANA!X34+BAWANA!Y34</f>
        <v>25.33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212.67000000000002</v>
      </c>
      <c r="E35">
        <f>BAWANA!AM35</f>
        <v>0</v>
      </c>
      <c r="F35">
        <f t="shared" si="4"/>
        <v>256</v>
      </c>
      <c r="G35">
        <f t="shared" si="5"/>
        <v>212.67000000000002</v>
      </c>
      <c r="H35" s="112"/>
      <c r="I35">
        <f>BRPL_EOD!AI35+BRPL_EOD!AJ35</f>
        <v>84</v>
      </c>
      <c r="J35">
        <f>BYPL_EOD!AI35+BYPL_EOD!AJ35</f>
        <v>45.59</v>
      </c>
      <c r="K35">
        <f>MES_EOD!AI35+MES_EOD!AJ35</f>
        <v>5</v>
      </c>
      <c r="L35">
        <f>NDMC_EOD!AI35+NDMC_EOD!AJ35</f>
        <v>23</v>
      </c>
      <c r="M35">
        <f>TPDDL_EOD!AI35+TPDDL_EOD!AJ35</f>
        <v>55.09</v>
      </c>
      <c r="N35">
        <f t="shared" si="0"/>
        <v>212.68</v>
      </c>
      <c r="O35" s="112">
        <f t="shared" si="1"/>
        <v>-9.9999999999909051E-3</v>
      </c>
      <c r="P35">
        <v>83.996050404363373</v>
      </c>
      <c r="Q35">
        <v>45.587856403987217</v>
      </c>
      <c r="R35">
        <v>4.9997649050216291</v>
      </c>
      <c r="S35">
        <v>22.998918563099494</v>
      </c>
      <c r="T35">
        <v>55.08740972352831</v>
      </c>
      <c r="U35" s="114">
        <f t="shared" si="2"/>
        <v>212.67000000000004</v>
      </c>
      <c r="V35" s="112">
        <f t="shared" si="3"/>
        <v>0</v>
      </c>
      <c r="Y35">
        <f>BAWANA!AW35+BAWANA!AX35</f>
        <v>25.33</v>
      </c>
      <c r="Z35">
        <f>BAWANA!BD35+BAWANA!BE35</f>
        <v>32</v>
      </c>
      <c r="AA35">
        <f>BAWANA!X35+BAWANA!Y35</f>
        <v>25.33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212.67000000000002</v>
      </c>
      <c r="E36">
        <f>BAWANA!AM36</f>
        <v>0</v>
      </c>
      <c r="F36">
        <f t="shared" si="4"/>
        <v>256</v>
      </c>
      <c r="G36">
        <f t="shared" si="5"/>
        <v>212.67000000000002</v>
      </c>
      <c r="H36" s="112"/>
      <c r="I36">
        <f>BRPL_EOD!AI36+BRPL_EOD!AJ36</f>
        <v>84</v>
      </c>
      <c r="J36">
        <f>BYPL_EOD!AI36+BYPL_EOD!AJ36</f>
        <v>45.59</v>
      </c>
      <c r="K36">
        <f>MES_EOD!AI36+MES_EOD!AJ36</f>
        <v>5</v>
      </c>
      <c r="L36">
        <f>NDMC_EOD!AI36+NDMC_EOD!AJ36</f>
        <v>23</v>
      </c>
      <c r="M36">
        <f>TPDDL_EOD!AI36+TPDDL_EOD!AJ36</f>
        <v>55.09</v>
      </c>
      <c r="N36">
        <f t="shared" si="0"/>
        <v>212.68</v>
      </c>
      <c r="O36" s="112">
        <f t="shared" si="1"/>
        <v>-9.9999999999909051E-3</v>
      </c>
      <c r="P36">
        <v>83.996050404363373</v>
      </c>
      <c r="Q36">
        <v>45.587856403987217</v>
      </c>
      <c r="R36">
        <v>4.9997649050216291</v>
      </c>
      <c r="S36">
        <v>22.998918563099494</v>
      </c>
      <c r="T36">
        <v>55.08740972352831</v>
      </c>
      <c r="U36" s="114">
        <f t="shared" si="2"/>
        <v>212.67000000000004</v>
      </c>
      <c r="V36" s="112">
        <f t="shared" si="3"/>
        <v>0</v>
      </c>
      <c r="Y36">
        <f>BAWANA!AW36+BAWANA!AX36</f>
        <v>25.33</v>
      </c>
      <c r="Z36">
        <f>BAWANA!BD36+BAWANA!BE36</f>
        <v>32</v>
      </c>
      <c r="AA36">
        <f>BAWANA!X36+BAWANA!Y36</f>
        <v>25.33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212.67000000000002</v>
      </c>
      <c r="E37">
        <f>BAWANA!AM37</f>
        <v>0</v>
      </c>
      <c r="F37">
        <f t="shared" si="4"/>
        <v>256</v>
      </c>
      <c r="G37">
        <f t="shared" si="5"/>
        <v>212.67000000000002</v>
      </c>
      <c r="H37" s="112"/>
      <c r="I37">
        <f>BRPL_EOD!AI37+BRPL_EOD!AJ37</f>
        <v>84</v>
      </c>
      <c r="J37">
        <f>BYPL_EOD!AI37+BYPL_EOD!AJ37</f>
        <v>45.59</v>
      </c>
      <c r="K37">
        <f>MES_EOD!AI37+MES_EOD!AJ37</f>
        <v>5</v>
      </c>
      <c r="L37">
        <f>NDMC_EOD!AI37+NDMC_EOD!AJ37</f>
        <v>23</v>
      </c>
      <c r="M37">
        <f>TPDDL_EOD!AI37+TPDDL_EOD!AJ37</f>
        <v>55.09</v>
      </c>
      <c r="N37">
        <f t="shared" si="0"/>
        <v>212.68</v>
      </c>
      <c r="O37" s="112">
        <f t="shared" si="1"/>
        <v>-9.9999999999909051E-3</v>
      </c>
      <c r="P37">
        <v>83.996050404363373</v>
      </c>
      <c r="Q37">
        <v>45.587856403987217</v>
      </c>
      <c r="R37">
        <v>4.9997649050216291</v>
      </c>
      <c r="S37">
        <v>22.998918563099494</v>
      </c>
      <c r="T37">
        <v>55.08740972352831</v>
      </c>
      <c r="U37" s="114">
        <f t="shared" si="2"/>
        <v>212.67000000000004</v>
      </c>
      <c r="V37" s="112">
        <f t="shared" si="3"/>
        <v>0</v>
      </c>
      <c r="Y37">
        <f>BAWANA!AW37+BAWANA!AX37</f>
        <v>25.33</v>
      </c>
      <c r="Z37">
        <f>BAWANA!BD37+BAWANA!BE37</f>
        <v>32</v>
      </c>
      <c r="AA37">
        <f>BAWANA!X37+BAWANA!Y37</f>
        <v>25.33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212.67000000000002</v>
      </c>
      <c r="E38">
        <f>BAWANA!AM38</f>
        <v>0</v>
      </c>
      <c r="F38">
        <f t="shared" si="4"/>
        <v>256</v>
      </c>
      <c r="G38">
        <f t="shared" si="5"/>
        <v>212.67000000000002</v>
      </c>
      <c r="H38" s="112"/>
      <c r="I38">
        <f>BRPL_EOD!AI38+BRPL_EOD!AJ38</f>
        <v>84</v>
      </c>
      <c r="J38">
        <f>BYPL_EOD!AI38+BYPL_EOD!AJ38</f>
        <v>45.59</v>
      </c>
      <c r="K38">
        <f>MES_EOD!AI38+MES_EOD!AJ38</f>
        <v>5</v>
      </c>
      <c r="L38">
        <f>NDMC_EOD!AI38+NDMC_EOD!AJ38</f>
        <v>23</v>
      </c>
      <c r="M38">
        <f>TPDDL_EOD!AI38+TPDDL_EOD!AJ38</f>
        <v>55.09</v>
      </c>
      <c r="N38">
        <f t="shared" si="0"/>
        <v>212.68</v>
      </c>
      <c r="O38" s="112">
        <f t="shared" si="1"/>
        <v>-9.9999999999909051E-3</v>
      </c>
      <c r="P38">
        <v>83.996050404363373</v>
      </c>
      <c r="Q38">
        <v>45.587856403987217</v>
      </c>
      <c r="R38">
        <v>4.9997649050216291</v>
      </c>
      <c r="S38">
        <v>22.998918563099494</v>
      </c>
      <c r="T38">
        <v>55.08740972352831</v>
      </c>
      <c r="U38" s="114">
        <f t="shared" si="2"/>
        <v>212.67000000000004</v>
      </c>
      <c r="V38" s="112">
        <f t="shared" si="3"/>
        <v>0</v>
      </c>
      <c r="Y38">
        <f>BAWANA!AW38+BAWANA!AX38</f>
        <v>25.33</v>
      </c>
      <c r="Z38">
        <f>BAWANA!BD38+BAWANA!BE38</f>
        <v>32</v>
      </c>
      <c r="AA38">
        <f>BAWANA!X38+BAWANA!Y38</f>
        <v>25.33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212.67000000000002</v>
      </c>
      <c r="E39">
        <f>BAWANA!AM39</f>
        <v>0</v>
      </c>
      <c r="F39">
        <f t="shared" si="4"/>
        <v>256</v>
      </c>
      <c r="G39">
        <f t="shared" si="5"/>
        <v>212.67000000000002</v>
      </c>
      <c r="H39" s="112"/>
      <c r="I39">
        <f>BRPL_EOD!AI39+BRPL_EOD!AJ39</f>
        <v>84</v>
      </c>
      <c r="J39">
        <f>BYPL_EOD!AI39+BYPL_EOD!AJ39</f>
        <v>45.59</v>
      </c>
      <c r="K39">
        <f>MES_EOD!AI39+MES_EOD!AJ39</f>
        <v>5</v>
      </c>
      <c r="L39">
        <f>NDMC_EOD!AI39+NDMC_EOD!AJ39</f>
        <v>23</v>
      </c>
      <c r="M39">
        <f>TPDDL_EOD!AI39+TPDDL_EOD!AJ39</f>
        <v>55.09</v>
      </c>
      <c r="N39">
        <f t="shared" si="0"/>
        <v>212.68</v>
      </c>
      <c r="O39" s="112">
        <f t="shared" si="1"/>
        <v>-9.9999999999909051E-3</v>
      </c>
      <c r="P39">
        <v>83.996050404363373</v>
      </c>
      <c r="Q39">
        <v>45.587856403987217</v>
      </c>
      <c r="R39">
        <v>4.9997649050216291</v>
      </c>
      <c r="S39">
        <v>22.998918563099494</v>
      </c>
      <c r="T39">
        <v>55.08740972352831</v>
      </c>
      <c r="U39" s="114">
        <f t="shared" si="2"/>
        <v>212.67000000000004</v>
      </c>
      <c r="V39" s="112">
        <f t="shared" si="3"/>
        <v>0</v>
      </c>
      <c r="Y39">
        <f>BAWANA!AW39+BAWANA!AX39</f>
        <v>25.33</v>
      </c>
      <c r="Z39">
        <f>BAWANA!BD39+BAWANA!BE39</f>
        <v>32</v>
      </c>
      <c r="AA39">
        <f>BAWANA!X39+BAWANA!Y39</f>
        <v>25.33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212.67000000000002</v>
      </c>
      <c r="E40">
        <f>BAWANA!AM40</f>
        <v>0</v>
      </c>
      <c r="F40">
        <f t="shared" si="4"/>
        <v>256</v>
      </c>
      <c r="G40">
        <f t="shared" si="5"/>
        <v>212.67000000000002</v>
      </c>
      <c r="H40" s="112"/>
      <c r="I40">
        <f>BRPL_EOD!AI40+BRPL_EOD!AJ40</f>
        <v>84</v>
      </c>
      <c r="J40">
        <f>BYPL_EOD!AI40+BYPL_EOD!AJ40</f>
        <v>45.59</v>
      </c>
      <c r="K40">
        <f>MES_EOD!AI40+MES_EOD!AJ40</f>
        <v>5</v>
      </c>
      <c r="L40">
        <f>NDMC_EOD!AI40+NDMC_EOD!AJ40</f>
        <v>23</v>
      </c>
      <c r="M40">
        <f>TPDDL_EOD!AI40+TPDDL_EOD!AJ40</f>
        <v>55.09</v>
      </c>
      <c r="N40">
        <f t="shared" si="0"/>
        <v>212.68</v>
      </c>
      <c r="O40" s="112">
        <f t="shared" si="1"/>
        <v>-9.9999999999909051E-3</v>
      </c>
      <c r="P40">
        <v>83.996050404363373</v>
      </c>
      <c r="Q40">
        <v>45.587856403987217</v>
      </c>
      <c r="R40">
        <v>4.9997649050216291</v>
      </c>
      <c r="S40">
        <v>22.998918563099494</v>
      </c>
      <c r="T40">
        <v>55.08740972352831</v>
      </c>
      <c r="U40" s="114">
        <f t="shared" si="2"/>
        <v>212.67000000000004</v>
      </c>
      <c r="V40" s="112">
        <f t="shared" si="3"/>
        <v>0</v>
      </c>
      <c r="Y40">
        <f>BAWANA!AW40+BAWANA!AX40</f>
        <v>25.33</v>
      </c>
      <c r="Z40">
        <f>BAWANA!BD40+BAWANA!BE40</f>
        <v>32</v>
      </c>
      <c r="AA40">
        <f>BAWANA!X40+BAWANA!Y40</f>
        <v>25.33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212.67000000000002</v>
      </c>
      <c r="E41">
        <f>BAWANA!AM41</f>
        <v>0</v>
      </c>
      <c r="F41">
        <f t="shared" si="4"/>
        <v>256</v>
      </c>
      <c r="G41">
        <f t="shared" si="5"/>
        <v>212.67000000000002</v>
      </c>
      <c r="H41" s="112"/>
      <c r="I41">
        <f>BRPL_EOD!AI41+BRPL_EOD!AJ41</f>
        <v>84</v>
      </c>
      <c r="J41">
        <f>BYPL_EOD!AI41+BYPL_EOD!AJ41</f>
        <v>45.59</v>
      </c>
      <c r="K41">
        <f>MES_EOD!AI41+MES_EOD!AJ41</f>
        <v>5</v>
      </c>
      <c r="L41">
        <f>NDMC_EOD!AI41+NDMC_EOD!AJ41</f>
        <v>23</v>
      </c>
      <c r="M41">
        <f>TPDDL_EOD!AI41+TPDDL_EOD!AJ41</f>
        <v>55.09</v>
      </c>
      <c r="N41">
        <f t="shared" si="0"/>
        <v>212.68</v>
      </c>
      <c r="O41" s="112">
        <f t="shared" si="1"/>
        <v>-9.9999999999909051E-3</v>
      </c>
      <c r="P41">
        <v>83.996050404363373</v>
      </c>
      <c r="Q41">
        <v>45.587856403987217</v>
      </c>
      <c r="R41">
        <v>4.9997649050216291</v>
      </c>
      <c r="S41">
        <v>22.998918563099494</v>
      </c>
      <c r="T41">
        <v>55.08740972352831</v>
      </c>
      <c r="U41" s="114">
        <f t="shared" si="2"/>
        <v>212.67000000000004</v>
      </c>
      <c r="V41" s="112">
        <f t="shared" si="3"/>
        <v>0</v>
      </c>
      <c r="Y41">
        <f>BAWANA!AW41+BAWANA!AX41</f>
        <v>25.33</v>
      </c>
      <c r="Z41">
        <f>BAWANA!BD41+BAWANA!BE41</f>
        <v>32</v>
      </c>
      <c r="AA41">
        <f>BAWANA!X41+BAWANA!Y41</f>
        <v>25.33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212.67000000000002</v>
      </c>
      <c r="E42">
        <f>BAWANA!AM42</f>
        <v>0</v>
      </c>
      <c r="F42">
        <f t="shared" si="4"/>
        <v>256</v>
      </c>
      <c r="G42">
        <f t="shared" si="5"/>
        <v>212.67000000000002</v>
      </c>
      <c r="H42" s="112"/>
      <c r="I42">
        <f>BRPL_EOD!AI42+BRPL_EOD!AJ42</f>
        <v>84</v>
      </c>
      <c r="J42">
        <f>BYPL_EOD!AI42+BYPL_EOD!AJ42</f>
        <v>45.59</v>
      </c>
      <c r="K42">
        <f>MES_EOD!AI42+MES_EOD!AJ42</f>
        <v>5</v>
      </c>
      <c r="L42">
        <f>NDMC_EOD!AI42+NDMC_EOD!AJ42</f>
        <v>23</v>
      </c>
      <c r="M42">
        <f>TPDDL_EOD!AI42+TPDDL_EOD!AJ42</f>
        <v>55.09</v>
      </c>
      <c r="N42">
        <f t="shared" si="0"/>
        <v>212.68</v>
      </c>
      <c r="O42" s="112">
        <f t="shared" si="1"/>
        <v>-9.9999999999909051E-3</v>
      </c>
      <c r="P42">
        <v>83.996050404363373</v>
      </c>
      <c r="Q42">
        <v>45.587856403987217</v>
      </c>
      <c r="R42">
        <v>4.9997649050216291</v>
      </c>
      <c r="S42">
        <v>22.998918563099494</v>
      </c>
      <c r="T42">
        <v>55.08740972352831</v>
      </c>
      <c r="U42" s="114">
        <f t="shared" si="2"/>
        <v>212.67000000000004</v>
      </c>
      <c r="V42" s="112">
        <f t="shared" si="3"/>
        <v>0</v>
      </c>
      <c r="Y42">
        <f>BAWANA!AW42+BAWANA!AX42</f>
        <v>25.33</v>
      </c>
      <c r="Z42">
        <f>BAWANA!BD42+BAWANA!BE42</f>
        <v>32</v>
      </c>
      <c r="AA42">
        <f>BAWANA!X42+BAWANA!Y42</f>
        <v>25.33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217.12</v>
      </c>
      <c r="E43">
        <f>BAWANA!AM43</f>
        <v>0</v>
      </c>
      <c r="F43">
        <f t="shared" si="4"/>
        <v>256</v>
      </c>
      <c r="G43">
        <f t="shared" si="5"/>
        <v>217.12</v>
      </c>
      <c r="H43" s="112"/>
      <c r="I43">
        <f>BRPL_EOD!AI43+BRPL_EOD!AJ43</f>
        <v>84</v>
      </c>
      <c r="J43">
        <f>BYPL_EOD!AI43+BYPL_EOD!AJ43</f>
        <v>47.6</v>
      </c>
      <c r="K43">
        <f>MES_EOD!AI43+MES_EOD!AJ43</f>
        <v>5</v>
      </c>
      <c r="L43">
        <f>NDMC_EOD!AI43+NDMC_EOD!AJ43</f>
        <v>23</v>
      </c>
      <c r="M43">
        <f>TPDDL_EOD!AI43+TPDDL_EOD!AJ43</f>
        <v>57.52</v>
      </c>
      <c r="N43">
        <f t="shared" si="0"/>
        <v>217.12</v>
      </c>
      <c r="O43" s="112">
        <f t="shared" si="1"/>
        <v>0</v>
      </c>
      <c r="P43">
        <v>84</v>
      </c>
      <c r="Q43">
        <v>47.6</v>
      </c>
      <c r="R43">
        <v>5</v>
      </c>
      <c r="S43">
        <v>23</v>
      </c>
      <c r="T43">
        <v>57.52</v>
      </c>
      <c r="U43" s="114">
        <f t="shared" si="2"/>
        <v>217.12</v>
      </c>
      <c r="V43" s="112">
        <f t="shared" si="3"/>
        <v>0</v>
      </c>
      <c r="Y43">
        <f>BAWANA!AW43+BAWANA!AX43</f>
        <v>26.44</v>
      </c>
      <c r="Z43">
        <f>BAWANA!BD43+BAWANA!BE43</f>
        <v>26.44</v>
      </c>
      <c r="AA43">
        <f>BAWANA!X43+BAWANA!Y43</f>
        <v>26.44</v>
      </c>
      <c r="AB43">
        <f>BAWANA!AE43+BAWANA!AF43</f>
        <v>26.44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217.12</v>
      </c>
      <c r="E44">
        <f>BAWANA!AM44</f>
        <v>0</v>
      </c>
      <c r="F44">
        <f t="shared" si="4"/>
        <v>256</v>
      </c>
      <c r="G44">
        <f t="shared" si="5"/>
        <v>217.12</v>
      </c>
      <c r="H44" s="112"/>
      <c r="I44">
        <f>BRPL_EOD!AI44+BRPL_EOD!AJ44</f>
        <v>84</v>
      </c>
      <c r="J44">
        <f>BYPL_EOD!AI44+BYPL_EOD!AJ44</f>
        <v>47.6</v>
      </c>
      <c r="K44">
        <f>MES_EOD!AI44+MES_EOD!AJ44</f>
        <v>5</v>
      </c>
      <c r="L44">
        <f>NDMC_EOD!AI44+NDMC_EOD!AJ44</f>
        <v>23</v>
      </c>
      <c r="M44">
        <f>TPDDL_EOD!AI44+TPDDL_EOD!AJ44</f>
        <v>57.52</v>
      </c>
      <c r="N44">
        <f t="shared" si="0"/>
        <v>217.12</v>
      </c>
      <c r="O44" s="112">
        <f t="shared" si="1"/>
        <v>0</v>
      </c>
      <c r="P44">
        <v>84</v>
      </c>
      <c r="Q44">
        <v>47.6</v>
      </c>
      <c r="R44">
        <v>5</v>
      </c>
      <c r="S44">
        <v>23</v>
      </c>
      <c r="T44">
        <v>57.52</v>
      </c>
      <c r="U44" s="114">
        <f t="shared" si="2"/>
        <v>217.12</v>
      </c>
      <c r="V44" s="112">
        <f t="shared" si="3"/>
        <v>0</v>
      </c>
      <c r="Y44">
        <f>BAWANA!AW44+BAWANA!AX44</f>
        <v>26.44</v>
      </c>
      <c r="Z44">
        <f>BAWANA!BD44+BAWANA!BE44</f>
        <v>26.44</v>
      </c>
      <c r="AA44">
        <f>BAWANA!X44+BAWANA!Y44</f>
        <v>26.44</v>
      </c>
      <c r="AB44">
        <f>BAWANA!AE44+BAWANA!AF44</f>
        <v>26.44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217.12</v>
      </c>
      <c r="E45">
        <f>BAWANA!AM45</f>
        <v>0</v>
      </c>
      <c r="F45">
        <f t="shared" si="4"/>
        <v>256</v>
      </c>
      <c r="G45">
        <f t="shared" si="5"/>
        <v>217.12</v>
      </c>
      <c r="H45" s="112"/>
      <c r="I45">
        <f>BRPL_EOD!AI45+BRPL_EOD!AJ45</f>
        <v>84</v>
      </c>
      <c r="J45">
        <f>BYPL_EOD!AI45+BYPL_EOD!AJ45</f>
        <v>47.6</v>
      </c>
      <c r="K45">
        <f>MES_EOD!AI45+MES_EOD!AJ45</f>
        <v>5</v>
      </c>
      <c r="L45">
        <f>NDMC_EOD!AI45+NDMC_EOD!AJ45</f>
        <v>23</v>
      </c>
      <c r="M45">
        <f>TPDDL_EOD!AI45+TPDDL_EOD!AJ45</f>
        <v>57.52</v>
      </c>
      <c r="N45">
        <f t="shared" si="0"/>
        <v>217.12</v>
      </c>
      <c r="O45" s="112">
        <f t="shared" si="1"/>
        <v>0</v>
      </c>
      <c r="P45">
        <v>84</v>
      </c>
      <c r="Q45">
        <v>47.6</v>
      </c>
      <c r="R45">
        <v>5</v>
      </c>
      <c r="S45">
        <v>23</v>
      </c>
      <c r="T45">
        <v>57.52</v>
      </c>
      <c r="U45" s="114">
        <f t="shared" si="2"/>
        <v>217.12</v>
      </c>
      <c r="V45" s="112">
        <f t="shared" si="3"/>
        <v>0</v>
      </c>
      <c r="Y45">
        <f>BAWANA!AW45+BAWANA!AX45</f>
        <v>26.44</v>
      </c>
      <c r="Z45">
        <f>BAWANA!BD45+BAWANA!BE45</f>
        <v>26.44</v>
      </c>
      <c r="AA45">
        <f>BAWANA!X45+BAWANA!Y45</f>
        <v>26.44</v>
      </c>
      <c r="AB45">
        <f>BAWANA!AE45+BAWANA!AF45</f>
        <v>26.44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217.12</v>
      </c>
      <c r="E46">
        <f>BAWANA!AM46</f>
        <v>0</v>
      </c>
      <c r="F46">
        <f t="shared" si="4"/>
        <v>256</v>
      </c>
      <c r="G46">
        <f t="shared" si="5"/>
        <v>217.12</v>
      </c>
      <c r="H46" s="112"/>
      <c r="I46">
        <f>BRPL_EOD!AI46+BRPL_EOD!AJ46</f>
        <v>84</v>
      </c>
      <c r="J46">
        <f>BYPL_EOD!AI46+BYPL_EOD!AJ46</f>
        <v>47.6</v>
      </c>
      <c r="K46">
        <f>MES_EOD!AI46+MES_EOD!AJ46</f>
        <v>5</v>
      </c>
      <c r="L46">
        <f>NDMC_EOD!AI46+NDMC_EOD!AJ46</f>
        <v>23</v>
      </c>
      <c r="M46">
        <f>TPDDL_EOD!AI46+TPDDL_EOD!AJ46</f>
        <v>57.52</v>
      </c>
      <c r="N46">
        <f t="shared" si="0"/>
        <v>217.12</v>
      </c>
      <c r="O46" s="112">
        <f t="shared" si="1"/>
        <v>0</v>
      </c>
      <c r="P46">
        <v>84</v>
      </c>
      <c r="Q46">
        <v>47.6</v>
      </c>
      <c r="R46">
        <v>5</v>
      </c>
      <c r="S46">
        <v>23</v>
      </c>
      <c r="T46">
        <v>57.52</v>
      </c>
      <c r="U46" s="114">
        <f t="shared" si="2"/>
        <v>217.12</v>
      </c>
      <c r="V46" s="112">
        <f t="shared" si="3"/>
        <v>0</v>
      </c>
      <c r="Y46">
        <f>BAWANA!AW46+BAWANA!AX46</f>
        <v>26.44</v>
      </c>
      <c r="Z46">
        <f>BAWANA!BD46+BAWANA!BE46</f>
        <v>26.44</v>
      </c>
      <c r="AA46">
        <f>BAWANA!X46+BAWANA!Y46</f>
        <v>26.44</v>
      </c>
      <c r="AB46">
        <f>BAWANA!AE46+BAWANA!AF46</f>
        <v>26.44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217.12</v>
      </c>
      <c r="E47">
        <f>BAWANA!AM47</f>
        <v>0</v>
      </c>
      <c r="F47">
        <f t="shared" si="4"/>
        <v>256</v>
      </c>
      <c r="G47">
        <f t="shared" si="5"/>
        <v>217.12</v>
      </c>
      <c r="H47" s="112"/>
      <c r="I47">
        <f>BRPL_EOD!AI47+BRPL_EOD!AJ47</f>
        <v>84</v>
      </c>
      <c r="J47">
        <f>BYPL_EOD!AI47+BYPL_EOD!AJ47</f>
        <v>47.6</v>
      </c>
      <c r="K47">
        <f>MES_EOD!AI47+MES_EOD!AJ47</f>
        <v>5</v>
      </c>
      <c r="L47">
        <f>NDMC_EOD!AI47+NDMC_EOD!AJ47</f>
        <v>23</v>
      </c>
      <c r="M47">
        <f>TPDDL_EOD!AI47+TPDDL_EOD!AJ47</f>
        <v>57.52</v>
      </c>
      <c r="N47">
        <f t="shared" si="0"/>
        <v>217.12</v>
      </c>
      <c r="O47" s="112">
        <f t="shared" si="1"/>
        <v>0</v>
      </c>
      <c r="P47">
        <v>84</v>
      </c>
      <c r="Q47">
        <v>47.6</v>
      </c>
      <c r="R47">
        <v>5</v>
      </c>
      <c r="S47">
        <v>23</v>
      </c>
      <c r="T47">
        <v>57.52</v>
      </c>
      <c r="U47" s="114">
        <f t="shared" si="2"/>
        <v>217.12</v>
      </c>
      <c r="V47" s="112">
        <f t="shared" si="3"/>
        <v>0</v>
      </c>
      <c r="Y47">
        <f>BAWANA!AW47+BAWANA!AX47</f>
        <v>26.44</v>
      </c>
      <c r="Z47">
        <f>BAWANA!BD47+BAWANA!BE47</f>
        <v>26.44</v>
      </c>
      <c r="AA47">
        <f>BAWANA!X47+BAWANA!Y47</f>
        <v>26.44</v>
      </c>
      <c r="AB47">
        <f>BAWANA!AE47+BAWANA!AF47</f>
        <v>26.44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217.12</v>
      </c>
      <c r="E48">
        <f>BAWANA!AM48</f>
        <v>0</v>
      </c>
      <c r="F48">
        <f t="shared" si="4"/>
        <v>256</v>
      </c>
      <c r="G48">
        <f t="shared" si="5"/>
        <v>217.12</v>
      </c>
      <c r="H48" s="112"/>
      <c r="I48">
        <f>BRPL_EOD!AI48+BRPL_EOD!AJ48</f>
        <v>84</v>
      </c>
      <c r="J48">
        <f>BYPL_EOD!AI48+BYPL_EOD!AJ48</f>
        <v>47.6</v>
      </c>
      <c r="K48">
        <f>MES_EOD!AI48+MES_EOD!AJ48</f>
        <v>5</v>
      </c>
      <c r="L48">
        <f>NDMC_EOD!AI48+NDMC_EOD!AJ48</f>
        <v>23</v>
      </c>
      <c r="M48">
        <f>TPDDL_EOD!AI48+TPDDL_EOD!AJ48</f>
        <v>57.52</v>
      </c>
      <c r="N48">
        <f t="shared" si="0"/>
        <v>217.12</v>
      </c>
      <c r="O48" s="112">
        <f t="shared" si="1"/>
        <v>0</v>
      </c>
      <c r="P48">
        <v>84</v>
      </c>
      <c r="Q48">
        <v>47.6</v>
      </c>
      <c r="R48">
        <v>5</v>
      </c>
      <c r="S48">
        <v>23</v>
      </c>
      <c r="T48">
        <v>57.52</v>
      </c>
      <c r="U48" s="114">
        <f t="shared" si="2"/>
        <v>217.12</v>
      </c>
      <c r="V48" s="112">
        <f t="shared" si="3"/>
        <v>0</v>
      </c>
      <c r="Y48">
        <f>BAWANA!AW48+BAWANA!AX48</f>
        <v>26.44</v>
      </c>
      <c r="Z48">
        <f>BAWANA!BD48+BAWANA!BE48</f>
        <v>26.44</v>
      </c>
      <c r="AA48">
        <f>BAWANA!X48+BAWANA!Y48</f>
        <v>26.44</v>
      </c>
      <c r="AB48">
        <f>BAWANA!AE48+BAWANA!AF48</f>
        <v>26.44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217.12</v>
      </c>
      <c r="E49">
        <f>BAWANA!AM49</f>
        <v>0</v>
      </c>
      <c r="F49">
        <f t="shared" si="4"/>
        <v>256</v>
      </c>
      <c r="G49">
        <f t="shared" si="5"/>
        <v>217.12</v>
      </c>
      <c r="H49" s="112"/>
      <c r="I49">
        <f>BRPL_EOD!AI49+BRPL_EOD!AJ49</f>
        <v>84</v>
      </c>
      <c r="J49">
        <f>BYPL_EOD!AI49+BYPL_EOD!AJ49</f>
        <v>47.6</v>
      </c>
      <c r="K49">
        <f>MES_EOD!AI49+MES_EOD!AJ49</f>
        <v>5</v>
      </c>
      <c r="L49">
        <f>NDMC_EOD!AI49+NDMC_EOD!AJ49</f>
        <v>23</v>
      </c>
      <c r="M49">
        <f>TPDDL_EOD!AI49+TPDDL_EOD!AJ49</f>
        <v>57.52</v>
      </c>
      <c r="N49">
        <f t="shared" si="0"/>
        <v>217.12</v>
      </c>
      <c r="O49" s="112">
        <f t="shared" si="1"/>
        <v>0</v>
      </c>
      <c r="P49">
        <v>84</v>
      </c>
      <c r="Q49">
        <v>47.6</v>
      </c>
      <c r="R49">
        <v>5</v>
      </c>
      <c r="S49">
        <v>23</v>
      </c>
      <c r="T49">
        <v>57.52</v>
      </c>
      <c r="U49" s="114">
        <f t="shared" si="2"/>
        <v>217.12</v>
      </c>
      <c r="V49" s="112">
        <f t="shared" si="3"/>
        <v>0</v>
      </c>
      <c r="Y49">
        <f>BAWANA!AW49+BAWANA!AX49</f>
        <v>26.44</v>
      </c>
      <c r="Z49">
        <f>BAWANA!BD49+BAWANA!BE49</f>
        <v>26.44</v>
      </c>
      <c r="AA49">
        <f>BAWANA!X49+BAWANA!Y49</f>
        <v>26.44</v>
      </c>
      <c r="AB49">
        <f>BAWANA!AE49+BAWANA!AF49</f>
        <v>26.44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217.12</v>
      </c>
      <c r="E50">
        <f>BAWANA!AM50</f>
        <v>0</v>
      </c>
      <c r="F50">
        <f t="shared" si="4"/>
        <v>256</v>
      </c>
      <c r="G50">
        <f t="shared" si="5"/>
        <v>217.12</v>
      </c>
      <c r="H50" s="112"/>
      <c r="I50">
        <f>BRPL_EOD!AI50+BRPL_EOD!AJ50</f>
        <v>84</v>
      </c>
      <c r="J50">
        <f>BYPL_EOD!AI50+BYPL_EOD!AJ50</f>
        <v>47.6</v>
      </c>
      <c r="K50">
        <f>MES_EOD!AI50+MES_EOD!AJ50</f>
        <v>5</v>
      </c>
      <c r="L50">
        <f>NDMC_EOD!AI50+NDMC_EOD!AJ50</f>
        <v>23</v>
      </c>
      <c r="M50">
        <f>TPDDL_EOD!AI50+TPDDL_EOD!AJ50</f>
        <v>57.52</v>
      </c>
      <c r="N50">
        <f t="shared" si="0"/>
        <v>217.12</v>
      </c>
      <c r="O50" s="112">
        <f t="shared" si="1"/>
        <v>0</v>
      </c>
      <c r="P50">
        <v>84</v>
      </c>
      <c r="Q50">
        <v>47.6</v>
      </c>
      <c r="R50">
        <v>5</v>
      </c>
      <c r="S50">
        <v>23</v>
      </c>
      <c r="T50">
        <v>57.52</v>
      </c>
      <c r="U50" s="114">
        <f t="shared" si="2"/>
        <v>217.12</v>
      </c>
      <c r="V50" s="112">
        <f t="shared" si="3"/>
        <v>0</v>
      </c>
      <c r="Y50">
        <f>BAWANA!AW50+BAWANA!AX50</f>
        <v>26.44</v>
      </c>
      <c r="Z50">
        <f>BAWANA!BD50+BAWANA!BE50</f>
        <v>26.44</v>
      </c>
      <c r="AA50">
        <f>BAWANA!X50+BAWANA!Y50</f>
        <v>26.44</v>
      </c>
      <c r="AB50">
        <f>BAWANA!AE50+BAWANA!AF50</f>
        <v>26.44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2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2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4">
        <f t="shared" si="9"/>
        <v>216.01999999999998</v>
      </c>
      <c r="V68" s="112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2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2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4">
        <f t="shared" si="9"/>
        <v>216.01999999999998</v>
      </c>
      <c r="V69" s="112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2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2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4">
        <f t="shared" si="9"/>
        <v>216.01999999999998</v>
      </c>
      <c r="V70" s="112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2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2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4">
        <f t="shared" si="9"/>
        <v>216.01999999999998</v>
      </c>
      <c r="V71" s="112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2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2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4">
        <f t="shared" si="9"/>
        <v>216.01999999999998</v>
      </c>
      <c r="V72" s="112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2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2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4">
        <f t="shared" si="9"/>
        <v>216.01999999999998</v>
      </c>
      <c r="V73" s="112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12"/>
      <c r="I74">
        <f>BRPL_EOD!AI74+BRPL_EOD!AJ74</f>
        <v>84.02</v>
      </c>
      <c r="J74">
        <f>BYPL_EOD!AI74+BYPL_EOD!AJ74</f>
        <v>48.59</v>
      </c>
      <c r="K74">
        <f>MES_EOD!AI74+MES_EOD!AJ74</f>
        <v>5</v>
      </c>
      <c r="L74">
        <f>NDMC_EOD!AI74+NDMC_EOD!AJ74</f>
        <v>19.690000000000001</v>
      </c>
      <c r="M74">
        <f>TPDDL_EOD!AI74+TPDDL_EOD!AJ74</f>
        <v>58.71</v>
      </c>
      <c r="N74">
        <f t="shared" si="7"/>
        <v>216.01000000000002</v>
      </c>
      <c r="O74" s="112">
        <f t="shared" si="8"/>
        <v>9.9999999999624833E-3</v>
      </c>
      <c r="P74">
        <v>84.02388963473912</v>
      </c>
      <c r="Q74">
        <v>48.592249432896622</v>
      </c>
      <c r="R74">
        <v>5.0002314707652413</v>
      </c>
      <c r="S74">
        <v>19.690911531873521</v>
      </c>
      <c r="T74">
        <v>58.712717929725464</v>
      </c>
      <c r="U74" s="114">
        <f t="shared" si="9"/>
        <v>216.01999999999998</v>
      </c>
      <c r="V74" s="112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217.12</v>
      </c>
      <c r="E75">
        <f>BAWANA!AM75</f>
        <v>0</v>
      </c>
      <c r="F75">
        <f t="shared" si="11"/>
        <v>256</v>
      </c>
      <c r="G75">
        <f t="shared" si="12"/>
        <v>217.12</v>
      </c>
      <c r="H75" s="112"/>
      <c r="I75">
        <f>BRPL_EOD!AI75+BRPL_EOD!AJ75</f>
        <v>84</v>
      </c>
      <c r="J75">
        <f>BYPL_EOD!AI75+BYPL_EOD!AJ75</f>
        <v>47.6</v>
      </c>
      <c r="K75">
        <f>MES_EOD!AI75+MES_EOD!AJ75</f>
        <v>5</v>
      </c>
      <c r="L75">
        <f>NDMC_EOD!AI75+NDMC_EOD!AJ75</f>
        <v>23</v>
      </c>
      <c r="M75">
        <f>TPDDL_EOD!AI75+TPDDL_EOD!AJ75</f>
        <v>57.52</v>
      </c>
      <c r="N75">
        <f t="shared" si="7"/>
        <v>217.12</v>
      </c>
      <c r="O75" s="112">
        <f t="shared" si="8"/>
        <v>0</v>
      </c>
      <c r="P75">
        <v>84</v>
      </c>
      <c r="Q75">
        <v>47.6</v>
      </c>
      <c r="R75">
        <v>5</v>
      </c>
      <c r="S75">
        <v>23</v>
      </c>
      <c r="T75">
        <v>57.52</v>
      </c>
      <c r="U75" s="114">
        <f t="shared" si="9"/>
        <v>217.12</v>
      </c>
      <c r="V75" s="112">
        <f t="shared" si="10"/>
        <v>0</v>
      </c>
      <c r="Y75">
        <f>BAWANA!AW75+BAWANA!AX75</f>
        <v>26.44</v>
      </c>
      <c r="Z75">
        <f>BAWANA!BD75+BAWANA!BE75</f>
        <v>26.44</v>
      </c>
      <c r="AA75">
        <f>BAWANA!X75+BAWANA!Y75</f>
        <v>26.44</v>
      </c>
      <c r="AB75">
        <f>BAWANA!AE75+BAWANA!AF75</f>
        <v>26.44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217.12</v>
      </c>
      <c r="E76">
        <f>BAWANA!AM76</f>
        <v>0</v>
      </c>
      <c r="F76">
        <f t="shared" si="11"/>
        <v>256</v>
      </c>
      <c r="G76">
        <f t="shared" si="12"/>
        <v>217.12</v>
      </c>
      <c r="H76" s="112"/>
      <c r="I76">
        <f>BRPL_EOD!AI76+BRPL_EOD!AJ76</f>
        <v>84</v>
      </c>
      <c r="J76">
        <f>BYPL_EOD!AI76+BYPL_EOD!AJ76</f>
        <v>47.6</v>
      </c>
      <c r="K76">
        <f>MES_EOD!AI76+MES_EOD!AJ76</f>
        <v>5</v>
      </c>
      <c r="L76">
        <f>NDMC_EOD!AI76+NDMC_EOD!AJ76</f>
        <v>23</v>
      </c>
      <c r="M76">
        <f>TPDDL_EOD!AI76+TPDDL_EOD!AJ76</f>
        <v>57.52</v>
      </c>
      <c r="N76">
        <f t="shared" si="7"/>
        <v>217.12</v>
      </c>
      <c r="O76" s="112">
        <f t="shared" si="8"/>
        <v>0</v>
      </c>
      <c r="P76">
        <v>84</v>
      </c>
      <c r="Q76">
        <v>47.6</v>
      </c>
      <c r="R76">
        <v>5</v>
      </c>
      <c r="S76">
        <v>23</v>
      </c>
      <c r="T76">
        <v>57.52</v>
      </c>
      <c r="U76" s="114">
        <f t="shared" si="9"/>
        <v>217.12</v>
      </c>
      <c r="V76" s="112">
        <f t="shared" si="10"/>
        <v>0</v>
      </c>
      <c r="Y76">
        <f>BAWANA!AW76+BAWANA!AX76</f>
        <v>26.44</v>
      </c>
      <c r="Z76">
        <f>BAWANA!BD76+BAWANA!BE76</f>
        <v>26.44</v>
      </c>
      <c r="AA76">
        <f>BAWANA!X76+BAWANA!Y76</f>
        <v>26.44</v>
      </c>
      <c r="AB76">
        <f>BAWANA!AE76+BAWANA!AF76</f>
        <v>26.44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212.67000000000002</v>
      </c>
      <c r="E77">
        <f>BAWANA!AM77</f>
        <v>0</v>
      </c>
      <c r="F77">
        <f t="shared" si="11"/>
        <v>256</v>
      </c>
      <c r="G77">
        <f t="shared" si="12"/>
        <v>212.67000000000002</v>
      </c>
      <c r="H77" s="112"/>
      <c r="I77">
        <f>BRPL_EOD!AI77+BRPL_EOD!AJ77</f>
        <v>84</v>
      </c>
      <c r="J77">
        <f>BYPL_EOD!AI77+BYPL_EOD!AJ77</f>
        <v>45.59</v>
      </c>
      <c r="K77">
        <f>MES_EOD!AI77+MES_EOD!AJ77</f>
        <v>5</v>
      </c>
      <c r="L77">
        <f>NDMC_EOD!AI77+NDMC_EOD!AJ77</f>
        <v>23</v>
      </c>
      <c r="M77">
        <f>TPDDL_EOD!AI77+TPDDL_EOD!AJ77</f>
        <v>55.09</v>
      </c>
      <c r="N77">
        <f t="shared" si="7"/>
        <v>212.68</v>
      </c>
      <c r="O77" s="112">
        <f t="shared" si="8"/>
        <v>-9.9999999999909051E-3</v>
      </c>
      <c r="P77">
        <v>83.996050404363373</v>
      </c>
      <c r="Q77">
        <v>45.587856403987217</v>
      </c>
      <c r="R77">
        <v>4.9997649050216291</v>
      </c>
      <c r="S77">
        <v>22.998918563099494</v>
      </c>
      <c r="T77">
        <v>55.08740972352831</v>
      </c>
      <c r="U77" s="114">
        <f t="shared" si="9"/>
        <v>212.67000000000004</v>
      </c>
      <c r="V77" s="112">
        <f t="shared" si="10"/>
        <v>0</v>
      </c>
      <c r="Y77">
        <f>BAWANA!AW77+BAWANA!AX77</f>
        <v>32</v>
      </c>
      <c r="Z77">
        <f>BAWANA!BD77+BAWANA!BE77</f>
        <v>25.33</v>
      </c>
      <c r="AA77">
        <f>BAWANA!X77+BAWANA!Y77</f>
        <v>32</v>
      </c>
      <c r="AB77">
        <f>BAWANA!AE77+BAWANA!AF77</f>
        <v>25.33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226.61</v>
      </c>
      <c r="E78">
        <f>BAWANA!AM78</f>
        <v>0</v>
      </c>
      <c r="F78">
        <f t="shared" si="11"/>
        <v>256</v>
      </c>
      <c r="G78">
        <f t="shared" si="12"/>
        <v>226.61</v>
      </c>
      <c r="H78" s="112"/>
      <c r="I78">
        <f>BRPL_EOD!AI78+BRPL_EOD!AJ78</f>
        <v>84</v>
      </c>
      <c r="J78">
        <f>BYPL_EOD!AI78+BYPL_EOD!AJ78</f>
        <v>45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226.61</v>
      </c>
      <c r="O78" s="112">
        <f t="shared" si="8"/>
        <v>0</v>
      </c>
      <c r="P78">
        <v>84</v>
      </c>
      <c r="Q78">
        <v>45</v>
      </c>
      <c r="R78">
        <v>5</v>
      </c>
      <c r="S78">
        <v>23</v>
      </c>
      <c r="T78">
        <v>69.61</v>
      </c>
      <c r="U78" s="114">
        <f t="shared" si="9"/>
        <v>226.61</v>
      </c>
      <c r="V78" s="112">
        <f t="shared" si="10"/>
        <v>0</v>
      </c>
      <c r="Y78">
        <f>BAWANA!AW78+BAWANA!AX78</f>
        <v>32</v>
      </c>
      <c r="Z78">
        <f>BAWANA!BD78+BAWANA!BE78</f>
        <v>11.39</v>
      </c>
      <c r="AA78">
        <f>BAWANA!X78+BAWANA!Y78</f>
        <v>32</v>
      </c>
      <c r="AB78">
        <f>BAWANA!AE78+BAWANA!AF78</f>
        <v>11.39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217.12</v>
      </c>
      <c r="E79">
        <f>BAWANA!AM79</f>
        <v>0</v>
      </c>
      <c r="F79">
        <f t="shared" si="11"/>
        <v>256</v>
      </c>
      <c r="G79">
        <f t="shared" si="12"/>
        <v>217.12</v>
      </c>
      <c r="H79" s="112"/>
      <c r="I79">
        <f>BRPL_EOD!AI79+BRPL_EOD!AJ79</f>
        <v>84</v>
      </c>
      <c r="J79">
        <f>BYPL_EOD!AI79+BYPL_EOD!AJ79</f>
        <v>47.6</v>
      </c>
      <c r="K79">
        <f>MES_EOD!AI79+MES_EOD!AJ79</f>
        <v>5</v>
      </c>
      <c r="L79">
        <f>NDMC_EOD!AI79+NDMC_EOD!AJ79</f>
        <v>23</v>
      </c>
      <c r="M79">
        <f>TPDDL_EOD!AI79+TPDDL_EOD!AJ79</f>
        <v>57.52</v>
      </c>
      <c r="N79">
        <f t="shared" si="7"/>
        <v>217.12</v>
      </c>
      <c r="O79" s="112">
        <f t="shared" si="8"/>
        <v>0</v>
      </c>
      <c r="P79">
        <v>84</v>
      </c>
      <c r="Q79">
        <v>47.6</v>
      </c>
      <c r="R79">
        <v>5</v>
      </c>
      <c r="S79">
        <v>23</v>
      </c>
      <c r="T79">
        <v>57.52</v>
      </c>
      <c r="U79" s="114">
        <f t="shared" si="9"/>
        <v>217.12</v>
      </c>
      <c r="V79" s="112">
        <f t="shared" si="10"/>
        <v>0</v>
      </c>
      <c r="Y79">
        <f>BAWANA!AW79+BAWANA!AX79</f>
        <v>26.44</v>
      </c>
      <c r="Z79">
        <f>BAWANA!BD79+BAWANA!BE79</f>
        <v>26.44</v>
      </c>
      <c r="AA79">
        <f>BAWANA!X79+BAWANA!Y79</f>
        <v>26.44</v>
      </c>
      <c r="AB79">
        <f>BAWANA!AE79+BAWANA!AF79</f>
        <v>26.44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217.12</v>
      </c>
      <c r="E80">
        <f>BAWANA!AM80</f>
        <v>0</v>
      </c>
      <c r="F80">
        <f t="shared" si="11"/>
        <v>256</v>
      </c>
      <c r="G80">
        <f t="shared" si="12"/>
        <v>217.12</v>
      </c>
      <c r="H80" s="112"/>
      <c r="I80">
        <f>BRPL_EOD!AI80+BRPL_EOD!AJ80</f>
        <v>84</v>
      </c>
      <c r="J80">
        <f>BYPL_EOD!AI80+BYPL_EOD!AJ80</f>
        <v>47.6</v>
      </c>
      <c r="K80">
        <f>MES_EOD!AI80+MES_EOD!AJ80</f>
        <v>5</v>
      </c>
      <c r="L80">
        <f>NDMC_EOD!AI80+NDMC_EOD!AJ80</f>
        <v>23</v>
      </c>
      <c r="M80">
        <f>TPDDL_EOD!AI80+TPDDL_EOD!AJ80</f>
        <v>57.52</v>
      </c>
      <c r="N80">
        <f t="shared" si="7"/>
        <v>217.12</v>
      </c>
      <c r="O80" s="112">
        <f t="shared" si="8"/>
        <v>0</v>
      </c>
      <c r="P80">
        <v>84</v>
      </c>
      <c r="Q80">
        <v>47.6</v>
      </c>
      <c r="R80">
        <v>5</v>
      </c>
      <c r="S80">
        <v>23</v>
      </c>
      <c r="T80">
        <v>57.52</v>
      </c>
      <c r="U80" s="114">
        <f t="shared" si="9"/>
        <v>217.12</v>
      </c>
      <c r="V80" s="112">
        <f t="shared" si="10"/>
        <v>0</v>
      </c>
      <c r="Y80">
        <f>BAWANA!AW80+BAWANA!AX80</f>
        <v>26.44</v>
      </c>
      <c r="Z80">
        <f>BAWANA!BD80+BAWANA!BE80</f>
        <v>26.44</v>
      </c>
      <c r="AA80">
        <f>BAWANA!X80+BAWANA!Y80</f>
        <v>26.44</v>
      </c>
      <c r="AB80">
        <f>BAWANA!AE80+BAWANA!AF80</f>
        <v>26.44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217.12</v>
      </c>
      <c r="E81">
        <f>BAWANA!AM81</f>
        <v>0</v>
      </c>
      <c r="F81">
        <f t="shared" si="11"/>
        <v>256</v>
      </c>
      <c r="G81">
        <f t="shared" si="12"/>
        <v>217.12</v>
      </c>
      <c r="H81" s="112"/>
      <c r="I81">
        <f>BRPL_EOD!AI81+BRPL_EOD!AJ81</f>
        <v>84</v>
      </c>
      <c r="J81">
        <f>BYPL_EOD!AI81+BYPL_EOD!AJ81</f>
        <v>47.6</v>
      </c>
      <c r="K81">
        <f>MES_EOD!AI81+MES_EOD!AJ81</f>
        <v>5</v>
      </c>
      <c r="L81">
        <f>NDMC_EOD!AI81+NDMC_EOD!AJ81</f>
        <v>23</v>
      </c>
      <c r="M81">
        <f>TPDDL_EOD!AI81+TPDDL_EOD!AJ81</f>
        <v>57.52</v>
      </c>
      <c r="N81">
        <f t="shared" si="7"/>
        <v>217.12</v>
      </c>
      <c r="O81" s="112">
        <f t="shared" si="8"/>
        <v>0</v>
      </c>
      <c r="P81">
        <v>84</v>
      </c>
      <c r="Q81">
        <v>47.6</v>
      </c>
      <c r="R81">
        <v>5</v>
      </c>
      <c r="S81">
        <v>23</v>
      </c>
      <c r="T81">
        <v>57.52</v>
      </c>
      <c r="U81" s="114">
        <f t="shared" si="9"/>
        <v>217.12</v>
      </c>
      <c r="V81" s="112">
        <f t="shared" si="10"/>
        <v>0</v>
      </c>
      <c r="Y81">
        <f>BAWANA!AW81+BAWANA!AX81</f>
        <v>26.44</v>
      </c>
      <c r="Z81">
        <f>BAWANA!BD81+BAWANA!BE81</f>
        <v>26.44</v>
      </c>
      <c r="AA81">
        <f>BAWANA!X81+BAWANA!Y81</f>
        <v>26.44</v>
      </c>
      <c r="AB81">
        <f>BAWANA!AE81+BAWANA!AF81</f>
        <v>26.44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217.12</v>
      </c>
      <c r="E82">
        <f>BAWANA!AM82</f>
        <v>0</v>
      </c>
      <c r="F82">
        <f t="shared" si="11"/>
        <v>256</v>
      </c>
      <c r="G82">
        <f t="shared" si="12"/>
        <v>217.12</v>
      </c>
      <c r="H82" s="112"/>
      <c r="I82">
        <f>BRPL_EOD!AI82+BRPL_EOD!AJ82</f>
        <v>84</v>
      </c>
      <c r="J82">
        <f>BYPL_EOD!AI82+BYPL_EOD!AJ82</f>
        <v>47.6</v>
      </c>
      <c r="K82">
        <f>MES_EOD!AI82+MES_EOD!AJ82</f>
        <v>5</v>
      </c>
      <c r="L82">
        <f>NDMC_EOD!AI82+NDMC_EOD!AJ82</f>
        <v>23</v>
      </c>
      <c r="M82">
        <f>TPDDL_EOD!AI82+TPDDL_EOD!AJ82</f>
        <v>57.52</v>
      </c>
      <c r="N82">
        <f t="shared" si="7"/>
        <v>217.12</v>
      </c>
      <c r="O82" s="112">
        <f t="shared" si="8"/>
        <v>0</v>
      </c>
      <c r="P82">
        <v>84</v>
      </c>
      <c r="Q82">
        <v>47.6</v>
      </c>
      <c r="R82">
        <v>5</v>
      </c>
      <c r="S82">
        <v>23</v>
      </c>
      <c r="T82">
        <v>57.52</v>
      </c>
      <c r="U82" s="114">
        <f t="shared" si="9"/>
        <v>217.12</v>
      </c>
      <c r="V82" s="112">
        <f t="shared" si="10"/>
        <v>0</v>
      </c>
      <c r="Y82">
        <f>BAWANA!AW82+BAWANA!AX82</f>
        <v>26.44</v>
      </c>
      <c r="Z82">
        <f>BAWANA!BD82+BAWANA!BE82</f>
        <v>26.44</v>
      </c>
      <c r="AA82">
        <f>BAWANA!X82+BAWANA!Y82</f>
        <v>26.44</v>
      </c>
      <c r="AB82">
        <f>BAWANA!AE82+BAWANA!AF82</f>
        <v>26.44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217.12</v>
      </c>
      <c r="E83">
        <f>BAWANA!AM83</f>
        <v>0</v>
      </c>
      <c r="F83">
        <f t="shared" si="11"/>
        <v>256</v>
      </c>
      <c r="G83">
        <f t="shared" si="12"/>
        <v>217.12</v>
      </c>
      <c r="H83" s="112"/>
      <c r="I83">
        <f>BRPL_EOD!AI83+BRPL_EOD!AJ83</f>
        <v>84</v>
      </c>
      <c r="J83">
        <f>BYPL_EOD!AI83+BYPL_EOD!AJ83</f>
        <v>47.6</v>
      </c>
      <c r="K83">
        <f>MES_EOD!AI83+MES_EOD!AJ83</f>
        <v>5</v>
      </c>
      <c r="L83">
        <f>NDMC_EOD!AI83+NDMC_EOD!AJ83</f>
        <v>23</v>
      </c>
      <c r="M83">
        <f>TPDDL_EOD!AI83+TPDDL_EOD!AJ83</f>
        <v>57.52</v>
      </c>
      <c r="N83">
        <f t="shared" si="7"/>
        <v>217.12</v>
      </c>
      <c r="O83" s="112">
        <f t="shared" si="8"/>
        <v>0</v>
      </c>
      <c r="P83">
        <v>84</v>
      </c>
      <c r="Q83">
        <v>47.6</v>
      </c>
      <c r="R83">
        <v>5</v>
      </c>
      <c r="S83">
        <v>23</v>
      </c>
      <c r="T83">
        <v>57.52</v>
      </c>
      <c r="U83" s="114">
        <f t="shared" si="9"/>
        <v>217.12</v>
      </c>
      <c r="V83" s="112">
        <f t="shared" si="10"/>
        <v>0</v>
      </c>
      <c r="Y83">
        <f>BAWANA!AW83+BAWANA!AX83</f>
        <v>26.44</v>
      </c>
      <c r="Z83">
        <f>BAWANA!BD83+BAWANA!BE83</f>
        <v>26.44</v>
      </c>
      <c r="AA83">
        <f>BAWANA!X83+BAWANA!Y83</f>
        <v>26.44</v>
      </c>
      <c r="AB83">
        <f>BAWANA!AE83+BAWANA!AF83</f>
        <v>26.44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217.12</v>
      </c>
      <c r="E84">
        <f>BAWANA!AM84</f>
        <v>0</v>
      </c>
      <c r="F84">
        <f t="shared" si="11"/>
        <v>256</v>
      </c>
      <c r="G84">
        <f t="shared" si="12"/>
        <v>217.12</v>
      </c>
      <c r="H84" s="112"/>
      <c r="I84">
        <f>BRPL_EOD!AI84+BRPL_EOD!AJ84</f>
        <v>84</v>
      </c>
      <c r="J84">
        <f>BYPL_EOD!AI84+BYPL_EOD!AJ84</f>
        <v>47.6</v>
      </c>
      <c r="K84">
        <f>MES_EOD!AI84+MES_EOD!AJ84</f>
        <v>5</v>
      </c>
      <c r="L84">
        <f>NDMC_EOD!AI84+NDMC_EOD!AJ84</f>
        <v>23</v>
      </c>
      <c r="M84">
        <f>TPDDL_EOD!AI84+TPDDL_EOD!AJ84</f>
        <v>57.52</v>
      </c>
      <c r="N84">
        <f t="shared" si="7"/>
        <v>217.12</v>
      </c>
      <c r="O84" s="112">
        <f t="shared" si="8"/>
        <v>0</v>
      </c>
      <c r="P84">
        <v>84</v>
      </c>
      <c r="Q84">
        <v>47.6</v>
      </c>
      <c r="R84">
        <v>5</v>
      </c>
      <c r="S84">
        <v>23</v>
      </c>
      <c r="T84">
        <v>57.52</v>
      </c>
      <c r="U84" s="114">
        <f t="shared" si="9"/>
        <v>217.12</v>
      </c>
      <c r="V84" s="112">
        <f t="shared" si="10"/>
        <v>0</v>
      </c>
      <c r="Y84">
        <f>BAWANA!AW84+BAWANA!AX84</f>
        <v>26.44</v>
      </c>
      <c r="Z84">
        <f>BAWANA!BD84+BAWANA!BE84</f>
        <v>26.44</v>
      </c>
      <c r="AA84">
        <f>BAWANA!X84+BAWANA!Y84</f>
        <v>26.44</v>
      </c>
      <c r="AB84">
        <f>BAWANA!AE84+BAWANA!AF84</f>
        <v>26.44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217.12</v>
      </c>
      <c r="E85">
        <f>BAWANA!AM85</f>
        <v>0</v>
      </c>
      <c r="F85">
        <f t="shared" si="11"/>
        <v>256</v>
      </c>
      <c r="G85">
        <f t="shared" si="12"/>
        <v>217.12</v>
      </c>
      <c r="H85" s="112"/>
      <c r="I85">
        <f>BRPL_EOD!AI85+BRPL_EOD!AJ85</f>
        <v>84</v>
      </c>
      <c r="J85">
        <f>BYPL_EOD!AI85+BYPL_EOD!AJ85</f>
        <v>47.6</v>
      </c>
      <c r="K85">
        <f>MES_EOD!AI85+MES_EOD!AJ85</f>
        <v>5</v>
      </c>
      <c r="L85">
        <f>NDMC_EOD!AI85+NDMC_EOD!AJ85</f>
        <v>23</v>
      </c>
      <c r="M85">
        <f>TPDDL_EOD!AI85+TPDDL_EOD!AJ85</f>
        <v>57.52</v>
      </c>
      <c r="N85">
        <f t="shared" si="7"/>
        <v>217.12</v>
      </c>
      <c r="O85" s="112">
        <f t="shared" si="8"/>
        <v>0</v>
      </c>
      <c r="P85">
        <v>84</v>
      </c>
      <c r="Q85">
        <v>47.6</v>
      </c>
      <c r="R85">
        <v>5</v>
      </c>
      <c r="S85">
        <v>23</v>
      </c>
      <c r="T85">
        <v>57.52</v>
      </c>
      <c r="U85" s="114">
        <f t="shared" si="9"/>
        <v>217.12</v>
      </c>
      <c r="V85" s="112">
        <f t="shared" si="10"/>
        <v>0</v>
      </c>
      <c r="Y85">
        <f>BAWANA!AW85+BAWANA!AX85</f>
        <v>26.44</v>
      </c>
      <c r="Z85">
        <f>BAWANA!BD85+BAWANA!BE85</f>
        <v>26.44</v>
      </c>
      <c r="AA85">
        <f>BAWANA!X85+BAWANA!Y85</f>
        <v>26.44</v>
      </c>
      <c r="AB85">
        <f>BAWANA!AE85+BAWANA!AF85</f>
        <v>26.44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217.12</v>
      </c>
      <c r="E86">
        <f>BAWANA!AM86</f>
        <v>0</v>
      </c>
      <c r="F86">
        <f t="shared" si="11"/>
        <v>256</v>
      </c>
      <c r="G86">
        <f t="shared" si="12"/>
        <v>217.12</v>
      </c>
      <c r="H86" s="112"/>
      <c r="I86">
        <f>BRPL_EOD!AI86+BRPL_EOD!AJ86</f>
        <v>84</v>
      </c>
      <c r="J86">
        <f>BYPL_EOD!AI86+BYPL_EOD!AJ86</f>
        <v>47.6</v>
      </c>
      <c r="K86">
        <f>MES_EOD!AI86+MES_EOD!AJ86</f>
        <v>5</v>
      </c>
      <c r="L86">
        <f>NDMC_EOD!AI86+NDMC_EOD!AJ86</f>
        <v>23</v>
      </c>
      <c r="M86">
        <f>TPDDL_EOD!AI86+TPDDL_EOD!AJ86</f>
        <v>57.52</v>
      </c>
      <c r="N86">
        <f t="shared" si="7"/>
        <v>217.12</v>
      </c>
      <c r="O86" s="112">
        <f t="shared" si="8"/>
        <v>0</v>
      </c>
      <c r="P86">
        <v>84</v>
      </c>
      <c r="Q86">
        <v>47.6</v>
      </c>
      <c r="R86">
        <v>5</v>
      </c>
      <c r="S86">
        <v>23</v>
      </c>
      <c r="T86">
        <v>57.52</v>
      </c>
      <c r="U86" s="114">
        <f t="shared" si="9"/>
        <v>217.12</v>
      </c>
      <c r="V86" s="112">
        <f t="shared" si="10"/>
        <v>0</v>
      </c>
      <c r="Y86">
        <f>BAWANA!AW86+BAWANA!AX86</f>
        <v>26.44</v>
      </c>
      <c r="Z86">
        <f>BAWANA!BD86+BAWANA!BE86</f>
        <v>26.44</v>
      </c>
      <c r="AA86">
        <f>BAWANA!X86+BAWANA!Y86</f>
        <v>26.44</v>
      </c>
      <c r="AB86">
        <f>BAWANA!AE86+BAWANA!AF86</f>
        <v>26.44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217.12</v>
      </c>
      <c r="E87">
        <f>BAWANA!AM87</f>
        <v>0</v>
      </c>
      <c r="F87">
        <f t="shared" si="11"/>
        <v>256</v>
      </c>
      <c r="G87">
        <f t="shared" si="12"/>
        <v>217.12</v>
      </c>
      <c r="H87" s="112"/>
      <c r="I87">
        <f>BRPL_EOD!AI87+BRPL_EOD!AJ87</f>
        <v>84</v>
      </c>
      <c r="J87">
        <f>BYPL_EOD!AI87+BYPL_EOD!AJ87</f>
        <v>47.6</v>
      </c>
      <c r="K87">
        <f>MES_EOD!AI87+MES_EOD!AJ87</f>
        <v>5</v>
      </c>
      <c r="L87">
        <f>NDMC_EOD!AI87+NDMC_EOD!AJ87</f>
        <v>23</v>
      </c>
      <c r="M87">
        <f>TPDDL_EOD!AI87+TPDDL_EOD!AJ87</f>
        <v>57.52</v>
      </c>
      <c r="N87">
        <f t="shared" si="7"/>
        <v>217.12</v>
      </c>
      <c r="O87" s="112">
        <f t="shared" si="8"/>
        <v>0</v>
      </c>
      <c r="P87">
        <v>84</v>
      </c>
      <c r="Q87">
        <v>47.6</v>
      </c>
      <c r="R87">
        <v>5</v>
      </c>
      <c r="S87">
        <v>23</v>
      </c>
      <c r="T87">
        <v>57.52</v>
      </c>
      <c r="U87" s="114">
        <f t="shared" si="9"/>
        <v>217.12</v>
      </c>
      <c r="V87" s="112">
        <f t="shared" si="10"/>
        <v>0</v>
      </c>
      <c r="Y87">
        <f>BAWANA!AW87+BAWANA!AX87</f>
        <v>26.44</v>
      </c>
      <c r="Z87">
        <f>BAWANA!BD87+BAWANA!BE87</f>
        <v>26.44</v>
      </c>
      <c r="AA87">
        <f>BAWANA!X87+BAWANA!Y87</f>
        <v>26.44</v>
      </c>
      <c r="AB87">
        <f>BAWANA!AE87+BAWANA!AF87</f>
        <v>26.44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217.12</v>
      </c>
      <c r="E88">
        <f>BAWANA!AM88</f>
        <v>0</v>
      </c>
      <c r="F88">
        <f t="shared" si="11"/>
        <v>256</v>
      </c>
      <c r="G88">
        <f t="shared" si="12"/>
        <v>217.12</v>
      </c>
      <c r="H88" s="112"/>
      <c r="I88">
        <f>BRPL_EOD!AI88+BRPL_EOD!AJ88</f>
        <v>84</v>
      </c>
      <c r="J88">
        <f>BYPL_EOD!AI88+BYPL_EOD!AJ88</f>
        <v>47.6</v>
      </c>
      <c r="K88">
        <f>MES_EOD!AI88+MES_EOD!AJ88</f>
        <v>5</v>
      </c>
      <c r="L88">
        <f>NDMC_EOD!AI88+NDMC_EOD!AJ88</f>
        <v>23</v>
      </c>
      <c r="M88">
        <f>TPDDL_EOD!AI88+TPDDL_EOD!AJ88</f>
        <v>57.52</v>
      </c>
      <c r="N88">
        <f t="shared" si="7"/>
        <v>217.12</v>
      </c>
      <c r="O88" s="112">
        <f t="shared" si="8"/>
        <v>0</v>
      </c>
      <c r="P88">
        <v>84</v>
      </c>
      <c r="Q88">
        <v>47.6</v>
      </c>
      <c r="R88">
        <v>5</v>
      </c>
      <c r="S88">
        <v>23</v>
      </c>
      <c r="T88">
        <v>57.52</v>
      </c>
      <c r="U88" s="114">
        <f t="shared" si="9"/>
        <v>217.12</v>
      </c>
      <c r="V88" s="112">
        <f t="shared" si="10"/>
        <v>0</v>
      </c>
      <c r="Y88">
        <f>BAWANA!AW88+BAWANA!AX88</f>
        <v>26.44</v>
      </c>
      <c r="Z88">
        <f>BAWANA!BD88+BAWANA!BE88</f>
        <v>26.44</v>
      </c>
      <c r="AA88">
        <f>BAWANA!X88+BAWANA!Y88</f>
        <v>26.44</v>
      </c>
      <c r="AB88">
        <f>BAWANA!AE88+BAWANA!AF88</f>
        <v>26.44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217.12</v>
      </c>
      <c r="E89">
        <f>BAWANA!AM89</f>
        <v>0</v>
      </c>
      <c r="F89">
        <f t="shared" si="11"/>
        <v>256</v>
      </c>
      <c r="G89">
        <f t="shared" si="12"/>
        <v>217.12</v>
      </c>
      <c r="H89" s="112"/>
      <c r="I89">
        <f>BRPL_EOD!AI89+BRPL_EOD!AJ89</f>
        <v>84</v>
      </c>
      <c r="J89">
        <f>BYPL_EOD!AI89+BYPL_EOD!AJ89</f>
        <v>47.6</v>
      </c>
      <c r="K89">
        <f>MES_EOD!AI89+MES_EOD!AJ89</f>
        <v>5</v>
      </c>
      <c r="L89">
        <f>NDMC_EOD!AI89+NDMC_EOD!AJ89</f>
        <v>23</v>
      </c>
      <c r="M89">
        <f>TPDDL_EOD!AI89+TPDDL_EOD!AJ89</f>
        <v>57.52</v>
      </c>
      <c r="N89">
        <f t="shared" si="7"/>
        <v>217.12</v>
      </c>
      <c r="O89" s="112">
        <f t="shared" si="8"/>
        <v>0</v>
      </c>
      <c r="P89">
        <v>84</v>
      </c>
      <c r="Q89">
        <v>47.6</v>
      </c>
      <c r="R89">
        <v>5</v>
      </c>
      <c r="S89">
        <v>23</v>
      </c>
      <c r="T89">
        <v>57.52</v>
      </c>
      <c r="U89" s="114">
        <f t="shared" si="9"/>
        <v>217.12</v>
      </c>
      <c r="V89" s="112">
        <f t="shared" si="10"/>
        <v>0</v>
      </c>
      <c r="Y89">
        <f>BAWANA!AW89+BAWANA!AX89</f>
        <v>26.44</v>
      </c>
      <c r="Z89">
        <f>BAWANA!BD89+BAWANA!BE89</f>
        <v>26.44</v>
      </c>
      <c r="AA89">
        <f>BAWANA!X89+BAWANA!Y89</f>
        <v>26.44</v>
      </c>
      <c r="AB89">
        <f>BAWANA!AE89+BAWANA!AF89</f>
        <v>26.44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217.12</v>
      </c>
      <c r="E90">
        <f>BAWANA!AM90</f>
        <v>0</v>
      </c>
      <c r="F90">
        <f t="shared" si="11"/>
        <v>256</v>
      </c>
      <c r="G90">
        <f t="shared" si="12"/>
        <v>217.12</v>
      </c>
      <c r="H90" s="112"/>
      <c r="I90">
        <f>BRPL_EOD!AI90+BRPL_EOD!AJ90</f>
        <v>84</v>
      </c>
      <c r="J90">
        <f>BYPL_EOD!AI90+BYPL_EOD!AJ90</f>
        <v>47.6</v>
      </c>
      <c r="K90">
        <f>MES_EOD!AI90+MES_EOD!AJ90</f>
        <v>5</v>
      </c>
      <c r="L90">
        <f>NDMC_EOD!AI90+NDMC_EOD!AJ90</f>
        <v>23</v>
      </c>
      <c r="M90">
        <f>TPDDL_EOD!AI90+TPDDL_EOD!AJ90</f>
        <v>57.52</v>
      </c>
      <c r="N90">
        <f t="shared" si="7"/>
        <v>217.12</v>
      </c>
      <c r="O90" s="112">
        <f t="shared" si="8"/>
        <v>0</v>
      </c>
      <c r="P90">
        <v>84</v>
      </c>
      <c r="Q90">
        <v>47.6</v>
      </c>
      <c r="R90">
        <v>5</v>
      </c>
      <c r="S90">
        <v>23</v>
      </c>
      <c r="T90">
        <v>57.52</v>
      </c>
      <c r="U90" s="114">
        <f t="shared" si="9"/>
        <v>217.12</v>
      </c>
      <c r="V90" s="112">
        <f t="shared" si="10"/>
        <v>0</v>
      </c>
      <c r="Y90">
        <f>BAWANA!AW90+BAWANA!AX90</f>
        <v>26.44</v>
      </c>
      <c r="Z90">
        <f>BAWANA!BD90+BAWANA!BE90</f>
        <v>26.44</v>
      </c>
      <c r="AA90">
        <f>BAWANA!X90+BAWANA!Y90</f>
        <v>26.44</v>
      </c>
      <c r="AB90">
        <f>BAWANA!AE90+BAWANA!AF90</f>
        <v>26.44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217.12</v>
      </c>
      <c r="E91">
        <f>BAWANA!AM91</f>
        <v>0</v>
      </c>
      <c r="F91">
        <f t="shared" si="11"/>
        <v>256</v>
      </c>
      <c r="G91">
        <f t="shared" si="12"/>
        <v>217.12</v>
      </c>
      <c r="H91" s="112"/>
      <c r="I91">
        <f>BRPL_EOD!AI91+BRPL_EOD!AJ91</f>
        <v>84</v>
      </c>
      <c r="J91">
        <f>BYPL_EOD!AI91+BYPL_EOD!AJ91</f>
        <v>47.6</v>
      </c>
      <c r="K91">
        <f>MES_EOD!AI91+MES_EOD!AJ91</f>
        <v>5</v>
      </c>
      <c r="L91">
        <f>NDMC_EOD!AI91+NDMC_EOD!AJ91</f>
        <v>23</v>
      </c>
      <c r="M91">
        <f>TPDDL_EOD!AI91+TPDDL_EOD!AJ91</f>
        <v>57.52</v>
      </c>
      <c r="N91">
        <f t="shared" si="7"/>
        <v>217.12</v>
      </c>
      <c r="O91" s="112">
        <f t="shared" si="8"/>
        <v>0</v>
      </c>
      <c r="P91">
        <v>84</v>
      </c>
      <c r="Q91">
        <v>47.6</v>
      </c>
      <c r="R91">
        <v>5</v>
      </c>
      <c r="S91">
        <v>23</v>
      </c>
      <c r="T91">
        <v>57.52</v>
      </c>
      <c r="U91" s="114">
        <f t="shared" si="9"/>
        <v>217.12</v>
      </c>
      <c r="V91" s="112">
        <f t="shared" si="10"/>
        <v>0</v>
      </c>
      <c r="Y91">
        <f>BAWANA!AW91+BAWANA!AX91</f>
        <v>26.44</v>
      </c>
      <c r="Z91">
        <f>BAWANA!BD91+BAWANA!BE91</f>
        <v>26.44</v>
      </c>
      <c r="AA91">
        <f>BAWANA!X91+BAWANA!Y91</f>
        <v>26.44</v>
      </c>
      <c r="AB91">
        <f>BAWANA!AE91+BAWANA!AF91</f>
        <v>26.44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217.12</v>
      </c>
      <c r="E92">
        <f>BAWANA!AM92</f>
        <v>0</v>
      </c>
      <c r="F92">
        <f t="shared" si="11"/>
        <v>256</v>
      </c>
      <c r="G92">
        <f t="shared" si="12"/>
        <v>217.12</v>
      </c>
      <c r="H92" s="112"/>
      <c r="I92">
        <f>BRPL_EOD!AI92+BRPL_EOD!AJ92</f>
        <v>84</v>
      </c>
      <c r="J92">
        <f>BYPL_EOD!AI92+BYPL_EOD!AJ92</f>
        <v>47.6</v>
      </c>
      <c r="K92">
        <f>MES_EOD!AI92+MES_EOD!AJ92</f>
        <v>5</v>
      </c>
      <c r="L92">
        <f>NDMC_EOD!AI92+NDMC_EOD!AJ92</f>
        <v>23</v>
      </c>
      <c r="M92">
        <f>TPDDL_EOD!AI92+TPDDL_EOD!AJ92</f>
        <v>57.52</v>
      </c>
      <c r="N92">
        <f t="shared" si="7"/>
        <v>217.12</v>
      </c>
      <c r="O92" s="112">
        <f t="shared" si="8"/>
        <v>0</v>
      </c>
      <c r="P92">
        <v>84</v>
      </c>
      <c r="Q92">
        <v>47.6</v>
      </c>
      <c r="R92">
        <v>5</v>
      </c>
      <c r="S92">
        <v>23</v>
      </c>
      <c r="T92">
        <v>57.52</v>
      </c>
      <c r="U92" s="114">
        <f t="shared" si="9"/>
        <v>217.12</v>
      </c>
      <c r="V92" s="112">
        <f t="shared" si="10"/>
        <v>0</v>
      </c>
      <c r="Y92">
        <f>BAWANA!AW92+BAWANA!AX92</f>
        <v>26.44</v>
      </c>
      <c r="Z92">
        <f>BAWANA!BD92+BAWANA!BE92</f>
        <v>26.44</v>
      </c>
      <c r="AA92">
        <f>BAWANA!X92+BAWANA!Y92</f>
        <v>26.44</v>
      </c>
      <c r="AB92">
        <f>BAWANA!AE92+BAWANA!AF92</f>
        <v>26.44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217.12</v>
      </c>
      <c r="E93">
        <f>BAWANA!AM93</f>
        <v>0</v>
      </c>
      <c r="F93">
        <f t="shared" si="11"/>
        <v>256</v>
      </c>
      <c r="G93">
        <f t="shared" si="12"/>
        <v>217.12</v>
      </c>
      <c r="H93" s="112"/>
      <c r="I93">
        <f>BRPL_EOD!AI93+BRPL_EOD!AJ93</f>
        <v>84</v>
      </c>
      <c r="J93">
        <f>BYPL_EOD!AI93+BYPL_EOD!AJ93</f>
        <v>47.6</v>
      </c>
      <c r="K93">
        <f>MES_EOD!AI93+MES_EOD!AJ93</f>
        <v>5</v>
      </c>
      <c r="L93">
        <f>NDMC_EOD!AI93+NDMC_EOD!AJ93</f>
        <v>23</v>
      </c>
      <c r="M93">
        <f>TPDDL_EOD!AI93+TPDDL_EOD!AJ93</f>
        <v>57.52</v>
      </c>
      <c r="N93">
        <f t="shared" si="7"/>
        <v>217.12</v>
      </c>
      <c r="O93" s="112">
        <f t="shared" si="8"/>
        <v>0</v>
      </c>
      <c r="P93">
        <v>84</v>
      </c>
      <c r="Q93">
        <v>47.6</v>
      </c>
      <c r="R93">
        <v>5</v>
      </c>
      <c r="S93">
        <v>23</v>
      </c>
      <c r="T93">
        <v>57.52</v>
      </c>
      <c r="U93" s="114">
        <f t="shared" si="9"/>
        <v>217.12</v>
      </c>
      <c r="V93" s="112">
        <f t="shared" si="10"/>
        <v>0</v>
      </c>
      <c r="Y93">
        <f>BAWANA!AW93+BAWANA!AX93</f>
        <v>26.44</v>
      </c>
      <c r="Z93">
        <f>BAWANA!BD93+BAWANA!BE93</f>
        <v>26.44</v>
      </c>
      <c r="AA93">
        <f>BAWANA!X93+BAWANA!Y93</f>
        <v>26.44</v>
      </c>
      <c r="AB93">
        <f>BAWANA!AE93+BAWANA!AF93</f>
        <v>26.44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217.12</v>
      </c>
      <c r="E94">
        <f>BAWANA!AM94</f>
        <v>0</v>
      </c>
      <c r="F94">
        <f t="shared" si="11"/>
        <v>256</v>
      </c>
      <c r="G94">
        <f t="shared" si="12"/>
        <v>217.12</v>
      </c>
      <c r="H94" s="112"/>
      <c r="I94">
        <f>BRPL_EOD!AI94+BRPL_EOD!AJ94</f>
        <v>84</v>
      </c>
      <c r="J94">
        <f>BYPL_EOD!AI94+BYPL_EOD!AJ94</f>
        <v>47.6</v>
      </c>
      <c r="K94">
        <f>MES_EOD!AI94+MES_EOD!AJ94</f>
        <v>5</v>
      </c>
      <c r="L94">
        <f>NDMC_EOD!AI94+NDMC_EOD!AJ94</f>
        <v>23</v>
      </c>
      <c r="M94">
        <f>TPDDL_EOD!AI94+TPDDL_EOD!AJ94</f>
        <v>57.52</v>
      </c>
      <c r="N94">
        <f t="shared" si="7"/>
        <v>217.12</v>
      </c>
      <c r="O94" s="112">
        <f t="shared" si="8"/>
        <v>0</v>
      </c>
      <c r="P94">
        <v>84</v>
      </c>
      <c r="Q94">
        <v>47.6</v>
      </c>
      <c r="R94">
        <v>5</v>
      </c>
      <c r="S94">
        <v>23</v>
      </c>
      <c r="T94">
        <v>57.52</v>
      </c>
      <c r="U94" s="114">
        <f t="shared" si="9"/>
        <v>217.12</v>
      </c>
      <c r="V94" s="112">
        <f t="shared" si="10"/>
        <v>0</v>
      </c>
      <c r="Y94">
        <f>BAWANA!AW94+BAWANA!AX94</f>
        <v>26.44</v>
      </c>
      <c r="Z94">
        <f>BAWANA!BD94+BAWANA!BE94</f>
        <v>26.44</v>
      </c>
      <c r="AA94">
        <f>BAWANA!X94+BAWANA!Y94</f>
        <v>26.44</v>
      </c>
      <c r="AB94">
        <f>BAWANA!AE94+BAWANA!AF94</f>
        <v>26.44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217.12</v>
      </c>
      <c r="E95">
        <f>BAWANA!AM95</f>
        <v>0</v>
      </c>
      <c r="F95">
        <f t="shared" si="11"/>
        <v>256</v>
      </c>
      <c r="G95">
        <f t="shared" si="12"/>
        <v>217.12</v>
      </c>
      <c r="H95" s="112"/>
      <c r="I95">
        <f>BRPL_EOD!AI95+BRPL_EOD!AJ95</f>
        <v>84</v>
      </c>
      <c r="J95">
        <f>BYPL_EOD!AI95+BYPL_EOD!AJ95</f>
        <v>47.6</v>
      </c>
      <c r="K95">
        <f>MES_EOD!AI95+MES_EOD!AJ95</f>
        <v>5</v>
      </c>
      <c r="L95">
        <f>NDMC_EOD!AI95+NDMC_EOD!AJ95</f>
        <v>23</v>
      </c>
      <c r="M95">
        <f>TPDDL_EOD!AI95+TPDDL_EOD!AJ95</f>
        <v>57.52</v>
      </c>
      <c r="N95">
        <f t="shared" si="7"/>
        <v>217.12</v>
      </c>
      <c r="O95" s="112">
        <f t="shared" si="8"/>
        <v>0</v>
      </c>
      <c r="P95">
        <v>84</v>
      </c>
      <c r="Q95">
        <v>47.6</v>
      </c>
      <c r="R95">
        <v>5</v>
      </c>
      <c r="S95">
        <v>23</v>
      </c>
      <c r="T95">
        <v>57.52</v>
      </c>
      <c r="U95" s="114">
        <f t="shared" si="9"/>
        <v>217.12</v>
      </c>
      <c r="V95" s="112">
        <f t="shared" si="10"/>
        <v>0</v>
      </c>
      <c r="Y95">
        <f>BAWANA!AW95+BAWANA!AX95</f>
        <v>26.44</v>
      </c>
      <c r="Z95">
        <f>BAWANA!BD95+BAWANA!BE95</f>
        <v>26.44</v>
      </c>
      <c r="AA95">
        <f>BAWANA!X95+BAWANA!Y95</f>
        <v>26.44</v>
      </c>
      <c r="AB95">
        <f>BAWANA!AE95+BAWANA!AF95</f>
        <v>26.44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217.12</v>
      </c>
      <c r="E96">
        <f>BAWANA!AM96</f>
        <v>0</v>
      </c>
      <c r="F96">
        <f t="shared" si="11"/>
        <v>256</v>
      </c>
      <c r="G96">
        <f t="shared" si="12"/>
        <v>217.12</v>
      </c>
      <c r="H96" s="112"/>
      <c r="I96">
        <f>BRPL_EOD!AI96+BRPL_EOD!AJ96</f>
        <v>84</v>
      </c>
      <c r="J96">
        <f>BYPL_EOD!AI96+BYPL_EOD!AJ96</f>
        <v>47.6</v>
      </c>
      <c r="K96">
        <f>MES_EOD!AI96+MES_EOD!AJ96</f>
        <v>5</v>
      </c>
      <c r="L96">
        <f>NDMC_EOD!AI96+NDMC_EOD!AJ96</f>
        <v>23</v>
      </c>
      <c r="M96">
        <f>TPDDL_EOD!AI96+TPDDL_EOD!AJ96</f>
        <v>57.52</v>
      </c>
      <c r="N96">
        <f t="shared" si="7"/>
        <v>217.12</v>
      </c>
      <c r="O96" s="112">
        <f t="shared" si="8"/>
        <v>0</v>
      </c>
      <c r="P96">
        <v>84</v>
      </c>
      <c r="Q96">
        <v>47.6</v>
      </c>
      <c r="R96">
        <v>5</v>
      </c>
      <c r="S96">
        <v>23</v>
      </c>
      <c r="T96">
        <v>57.52</v>
      </c>
      <c r="U96" s="114">
        <f t="shared" si="9"/>
        <v>217.12</v>
      </c>
      <c r="V96" s="112">
        <f t="shared" si="10"/>
        <v>0</v>
      </c>
      <c r="Y96">
        <f>BAWANA!AW96+BAWANA!AX96</f>
        <v>26.44</v>
      </c>
      <c r="Z96">
        <f>BAWANA!BD96+BAWANA!BE96</f>
        <v>26.44</v>
      </c>
      <c r="AA96">
        <f>BAWANA!X96+BAWANA!Y96</f>
        <v>26.44</v>
      </c>
      <c r="AB96">
        <f>BAWANA!AE96+BAWANA!AF96</f>
        <v>26.44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217.12</v>
      </c>
      <c r="E97">
        <f>BAWANA!AM97</f>
        <v>0</v>
      </c>
      <c r="F97">
        <f t="shared" si="11"/>
        <v>256</v>
      </c>
      <c r="G97">
        <f t="shared" si="12"/>
        <v>217.12</v>
      </c>
      <c r="H97" s="112"/>
      <c r="I97">
        <f>BRPL_EOD!AI97+BRPL_EOD!AJ97</f>
        <v>84</v>
      </c>
      <c r="J97">
        <f>BYPL_EOD!AI97+BYPL_EOD!AJ97</f>
        <v>47.6</v>
      </c>
      <c r="K97">
        <f>MES_EOD!AI97+MES_EOD!AJ97</f>
        <v>5</v>
      </c>
      <c r="L97">
        <f>NDMC_EOD!AI97+NDMC_EOD!AJ97</f>
        <v>23</v>
      </c>
      <c r="M97">
        <f>TPDDL_EOD!AI97+TPDDL_EOD!AJ97</f>
        <v>57.52</v>
      </c>
      <c r="N97">
        <f t="shared" si="7"/>
        <v>217.12</v>
      </c>
      <c r="O97" s="112">
        <f t="shared" si="8"/>
        <v>0</v>
      </c>
      <c r="P97">
        <v>84</v>
      </c>
      <c r="Q97">
        <v>47.6</v>
      </c>
      <c r="R97">
        <v>5</v>
      </c>
      <c r="S97">
        <v>23</v>
      </c>
      <c r="T97">
        <v>57.52</v>
      </c>
      <c r="U97" s="114">
        <f t="shared" si="9"/>
        <v>217.12</v>
      </c>
      <c r="V97" s="112">
        <f t="shared" si="10"/>
        <v>0</v>
      </c>
      <c r="Y97">
        <f>BAWANA!AW97+BAWANA!AX97</f>
        <v>26.44</v>
      </c>
      <c r="Z97">
        <f>BAWANA!BD97+BAWANA!BE97</f>
        <v>26.44</v>
      </c>
      <c r="AA97">
        <f>BAWANA!X97+BAWANA!Y97</f>
        <v>26.44</v>
      </c>
      <c r="AB97">
        <f>BAWANA!AE97+BAWANA!AF97</f>
        <v>26.44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217.12</v>
      </c>
      <c r="E98">
        <f>BAWANA!AM98</f>
        <v>0</v>
      </c>
      <c r="F98">
        <f t="shared" si="11"/>
        <v>256</v>
      </c>
      <c r="G98">
        <f t="shared" si="12"/>
        <v>217.12</v>
      </c>
      <c r="H98" s="112"/>
      <c r="I98">
        <f>BRPL_EOD!AI98+BRPL_EOD!AJ98</f>
        <v>84</v>
      </c>
      <c r="J98">
        <f>BYPL_EOD!AI98+BYPL_EOD!AJ98</f>
        <v>47.6</v>
      </c>
      <c r="K98">
        <f>MES_EOD!AI98+MES_EOD!AJ98</f>
        <v>5</v>
      </c>
      <c r="L98">
        <f>NDMC_EOD!AI98+NDMC_EOD!AJ98</f>
        <v>23</v>
      </c>
      <c r="M98">
        <f>TPDDL_EOD!AI98+TPDDL_EOD!AJ98</f>
        <v>57.52</v>
      </c>
      <c r="N98">
        <f t="shared" si="7"/>
        <v>217.12</v>
      </c>
      <c r="O98" s="112">
        <f t="shared" si="8"/>
        <v>0</v>
      </c>
      <c r="P98">
        <v>84</v>
      </c>
      <c r="Q98">
        <v>47.6</v>
      </c>
      <c r="R98">
        <v>5</v>
      </c>
      <c r="S98">
        <v>23</v>
      </c>
      <c r="T98">
        <v>57.52</v>
      </c>
      <c r="U98" s="114">
        <f t="shared" si="9"/>
        <v>217.12</v>
      </c>
      <c r="V98" s="112">
        <f t="shared" si="10"/>
        <v>0</v>
      </c>
      <c r="Y98">
        <f>BAWANA!AW98+BAWANA!AX98</f>
        <v>26.44</v>
      </c>
      <c r="Z98">
        <f>BAWANA!BD98+BAWANA!BE98</f>
        <v>26.44</v>
      </c>
      <c r="AA98">
        <f>BAWANA!X98+BAWANA!Y98</f>
        <v>26.44</v>
      </c>
      <c r="AB98">
        <f>BAWANA!AE98+BAWANA!AF98</f>
        <v>26.44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5.2242149999999992</v>
      </c>
      <c r="E99" s="114">
        <f t="shared" si="14"/>
        <v>0</v>
      </c>
      <c r="F99" s="114">
        <f t="shared" si="14"/>
        <v>6.1440000000000001</v>
      </c>
      <c r="G99" s="114">
        <f t="shared" si="14"/>
        <v>5.2242149999999992</v>
      </c>
      <c r="H99" s="114"/>
      <c r="I99" s="114">
        <f t="shared" si="14"/>
        <v>2.0499750000000025</v>
      </c>
      <c r="J99" s="114">
        <f t="shared" si="14"/>
        <v>1.1442650000000012</v>
      </c>
      <c r="K99" s="114">
        <f t="shared" si="14"/>
        <v>0.1199725</v>
      </c>
      <c r="L99" s="114">
        <f t="shared" si="14"/>
        <v>0.53202000000000027</v>
      </c>
      <c r="M99" s="114">
        <f t="shared" si="14"/>
        <v>1.3780475000000021</v>
      </c>
      <c r="N99" s="114">
        <f t="shared" si="14"/>
        <v>5.2242799999999985</v>
      </c>
      <c r="O99" s="114">
        <f t="shared" si="14"/>
        <v>-6.5000000000182466E-5</v>
      </c>
      <c r="P99" s="114">
        <f t="shared" si="14"/>
        <v>2.0499367923359415</v>
      </c>
      <c r="Q99" s="114">
        <f t="shared" si="14"/>
        <v>1.1442536897618294</v>
      </c>
      <c r="R99" s="114">
        <f t="shared" si="14"/>
        <v>0.11997147331240285</v>
      </c>
      <c r="S99" s="114">
        <f t="shared" si="14"/>
        <v>0.53201435543658482</v>
      </c>
      <c r="T99" s="114">
        <f t="shared" si="14"/>
        <v>1.3780386891532437</v>
      </c>
      <c r="U99" s="114">
        <f t="shared" si="14"/>
        <v>5.2242149999999992</v>
      </c>
      <c r="V99" s="114">
        <f t="shared" si="10"/>
        <v>0</v>
      </c>
      <c r="Y99" s="114">
        <f>SUM(Y3:Y98)/4000</f>
        <v>0.63680500000000062</v>
      </c>
      <c r="Z99" s="114">
        <f t="shared" ref="Z99:AD99" si="15">SUM(Z3:Z98)/4000</f>
        <v>0.64148000000000049</v>
      </c>
      <c r="AA99" s="114">
        <f t="shared" si="15"/>
        <v>0.63680500000000062</v>
      </c>
      <c r="AB99" s="114">
        <f t="shared" si="15"/>
        <v>0.64148000000000049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792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792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792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792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970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776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970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776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970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776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970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776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970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776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970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776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970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776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970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776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970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776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970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776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970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776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970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776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970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776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970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776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970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776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970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776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970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776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970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776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970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776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970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776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970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776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970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776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970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776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970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776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990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792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990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792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990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792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990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792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990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792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990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792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990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792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990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792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990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792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990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792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990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792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990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792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23.76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19.007999999999999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52.527866000000003</v>
      </c>
      <c r="E3">
        <v>0</v>
      </c>
      <c r="F3">
        <v>0</v>
      </c>
      <c r="G3">
        <v>84.266757999999996</v>
      </c>
      <c r="H3">
        <v>0</v>
      </c>
      <c r="I3">
        <v>0</v>
      </c>
      <c r="J3">
        <v>108.62768</v>
      </c>
      <c r="K3">
        <v>688.41594699999996</v>
      </c>
      <c r="L3">
        <v>674.81782899999996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418.77</v>
      </c>
      <c r="V3">
        <v>20.801072000000001</v>
      </c>
      <c r="W3">
        <v>46.399079999999998</v>
      </c>
      <c r="X3">
        <v>148.20237499999999</v>
      </c>
      <c r="Y3">
        <v>0</v>
      </c>
      <c r="Z3">
        <v>13.041600000000001</v>
      </c>
      <c r="AA3">
        <v>0</v>
      </c>
      <c r="AB3">
        <v>16.166609000000001</v>
      </c>
      <c r="AC3">
        <v>11.598717000000001</v>
      </c>
      <c r="AD3">
        <v>0</v>
      </c>
      <c r="AE3">
        <v>19.725135000000002</v>
      </c>
      <c r="AF3">
        <v>10.375318</v>
      </c>
      <c r="AG3">
        <v>52.132638999999998</v>
      </c>
      <c r="AH3">
        <v>0</v>
      </c>
      <c r="AI3">
        <v>0</v>
      </c>
      <c r="AJ3">
        <v>0</v>
      </c>
      <c r="AK3">
        <v>70.509062</v>
      </c>
      <c r="AL3">
        <v>12.782</v>
      </c>
      <c r="AM3">
        <v>9.5144819999999992</v>
      </c>
      <c r="AN3">
        <v>0.75801200000000002</v>
      </c>
      <c r="AO3">
        <v>0</v>
      </c>
      <c r="AP3">
        <v>0</v>
      </c>
      <c r="AQ3">
        <v>24.860569000000002</v>
      </c>
      <c r="AR3">
        <v>38.64</v>
      </c>
      <c r="AS3">
        <v>37.890518999999998</v>
      </c>
      <c r="AT3">
        <v>19.619789000000001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3191.7519369999995</v>
      </c>
    </row>
    <row r="4" spans="1:121">
      <c r="A4" t="s">
        <v>46</v>
      </c>
      <c r="B4">
        <v>0</v>
      </c>
      <c r="C4">
        <v>0</v>
      </c>
      <c r="D4">
        <v>52.527866000000003</v>
      </c>
      <c r="E4">
        <v>0</v>
      </c>
      <c r="F4">
        <v>0</v>
      </c>
      <c r="G4">
        <v>84.266757999999996</v>
      </c>
      <c r="H4">
        <v>0</v>
      </c>
      <c r="I4">
        <v>0</v>
      </c>
      <c r="J4">
        <v>108.62768</v>
      </c>
      <c r="K4">
        <v>688.41594699999996</v>
      </c>
      <c r="L4">
        <v>674.81782899999996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418.77</v>
      </c>
      <c r="V4">
        <v>20.801072000000001</v>
      </c>
      <c r="W4">
        <v>46.399079999999998</v>
      </c>
      <c r="X4">
        <v>148.20237499999999</v>
      </c>
      <c r="Y4">
        <v>0</v>
      </c>
      <c r="Z4">
        <v>13.041600000000001</v>
      </c>
      <c r="AA4">
        <v>0</v>
      </c>
      <c r="AB4">
        <v>16.166609000000001</v>
      </c>
      <c r="AC4">
        <v>11.598717000000001</v>
      </c>
      <c r="AD4">
        <v>0</v>
      </c>
      <c r="AE4">
        <v>19.725135000000002</v>
      </c>
      <c r="AF4">
        <v>10.375318</v>
      </c>
      <c r="AG4">
        <v>52.132638999999998</v>
      </c>
      <c r="AH4">
        <v>0</v>
      </c>
      <c r="AI4">
        <v>0</v>
      </c>
      <c r="AJ4">
        <v>0</v>
      </c>
      <c r="AK4">
        <v>70.509062</v>
      </c>
      <c r="AL4">
        <v>12.782</v>
      </c>
      <c r="AM4">
        <v>9.5144819999999992</v>
      </c>
      <c r="AN4">
        <v>0.75801200000000002</v>
      </c>
      <c r="AO4">
        <v>0</v>
      </c>
      <c r="AP4">
        <v>0</v>
      </c>
      <c r="AQ4">
        <v>24.860569000000002</v>
      </c>
      <c r="AR4">
        <v>38.64</v>
      </c>
      <c r="AS4">
        <v>37.890518999999998</v>
      </c>
      <c r="AT4">
        <v>20.000088999999999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3192.1322369999998</v>
      </c>
    </row>
    <row r="5" spans="1:121">
      <c r="A5" t="s">
        <v>47</v>
      </c>
      <c r="B5">
        <v>0</v>
      </c>
      <c r="C5">
        <v>0</v>
      </c>
      <c r="D5">
        <v>52.527866000000003</v>
      </c>
      <c r="E5">
        <v>0</v>
      </c>
      <c r="F5">
        <v>0</v>
      </c>
      <c r="G5">
        <v>84.266757999999996</v>
      </c>
      <c r="H5">
        <v>0</v>
      </c>
      <c r="I5">
        <v>0</v>
      </c>
      <c r="J5">
        <v>108.62768</v>
      </c>
      <c r="K5">
        <v>688.41594699999996</v>
      </c>
      <c r="L5">
        <v>674.81782899999996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418.77</v>
      </c>
      <c r="V5">
        <v>20.801072000000001</v>
      </c>
      <c r="W5">
        <v>46.399079999999998</v>
      </c>
      <c r="X5">
        <v>148.20237499999999</v>
      </c>
      <c r="Y5">
        <v>0</v>
      </c>
      <c r="Z5">
        <v>13.041600000000001</v>
      </c>
      <c r="AA5">
        <v>0</v>
      </c>
      <c r="AB5">
        <v>16.166609000000001</v>
      </c>
      <c r="AC5">
        <v>11.598717000000001</v>
      </c>
      <c r="AD5">
        <v>0</v>
      </c>
      <c r="AE5">
        <v>19.725135000000002</v>
      </c>
      <c r="AF5">
        <v>10.375318</v>
      </c>
      <c r="AG5">
        <v>52.132638999999998</v>
      </c>
      <c r="AH5">
        <v>0</v>
      </c>
      <c r="AI5">
        <v>0</v>
      </c>
      <c r="AJ5">
        <v>0</v>
      </c>
      <c r="AK5">
        <v>70.509062</v>
      </c>
      <c r="AL5">
        <v>79.376220000000004</v>
      </c>
      <c r="AM5">
        <v>9.5144819999999992</v>
      </c>
      <c r="AN5">
        <v>0.75801200000000002</v>
      </c>
      <c r="AO5">
        <v>0</v>
      </c>
      <c r="AP5">
        <v>0</v>
      </c>
      <c r="AQ5">
        <v>24.860569000000002</v>
      </c>
      <c r="AR5">
        <v>33.119999999999997</v>
      </c>
      <c r="AS5">
        <v>37.890518999999998</v>
      </c>
      <c r="AT5">
        <v>18.457062000000001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3251.6634299999996</v>
      </c>
    </row>
    <row r="6" spans="1:121">
      <c r="A6" t="s">
        <v>48</v>
      </c>
      <c r="B6">
        <v>0</v>
      </c>
      <c r="C6">
        <v>0</v>
      </c>
      <c r="D6">
        <v>52.527866000000003</v>
      </c>
      <c r="E6">
        <v>0</v>
      </c>
      <c r="F6">
        <v>0</v>
      </c>
      <c r="G6">
        <v>84.266757999999996</v>
      </c>
      <c r="H6">
        <v>0</v>
      </c>
      <c r="I6">
        <v>0</v>
      </c>
      <c r="J6">
        <v>108.62768</v>
      </c>
      <c r="K6">
        <v>688.71594700000003</v>
      </c>
      <c r="L6">
        <v>674.81782899999996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418.77</v>
      </c>
      <c r="V6">
        <v>20.801072000000001</v>
      </c>
      <c r="W6">
        <v>46.399079999999998</v>
      </c>
      <c r="X6">
        <v>148.20237499999999</v>
      </c>
      <c r="Y6">
        <v>0</v>
      </c>
      <c r="Z6">
        <v>13.041600000000001</v>
      </c>
      <c r="AA6">
        <v>0</v>
      </c>
      <c r="AB6">
        <v>16.166609000000001</v>
      </c>
      <c r="AC6">
        <v>11.598717000000001</v>
      </c>
      <c r="AD6">
        <v>0</v>
      </c>
      <c r="AE6">
        <v>19.725135000000002</v>
      </c>
      <c r="AF6">
        <v>10.375318</v>
      </c>
      <c r="AG6">
        <v>52.132638999999998</v>
      </c>
      <c r="AH6">
        <v>0</v>
      </c>
      <c r="AI6">
        <v>0</v>
      </c>
      <c r="AJ6">
        <v>0</v>
      </c>
      <c r="AK6">
        <v>70.509062</v>
      </c>
      <c r="AL6">
        <v>79.376220000000004</v>
      </c>
      <c r="AM6">
        <v>9.5144819999999992</v>
      </c>
      <c r="AN6">
        <v>0.75801200000000002</v>
      </c>
      <c r="AO6">
        <v>0</v>
      </c>
      <c r="AP6">
        <v>0</v>
      </c>
      <c r="AQ6">
        <v>24.860569000000002</v>
      </c>
      <c r="AR6">
        <v>33.119999999999997</v>
      </c>
      <c r="AS6">
        <v>37.890518999999998</v>
      </c>
      <c r="AT6">
        <v>17.782575000000001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3251.288943</v>
      </c>
    </row>
    <row r="7" spans="1:121">
      <c r="A7" t="s">
        <v>49</v>
      </c>
      <c r="B7">
        <v>0</v>
      </c>
      <c r="C7">
        <v>0</v>
      </c>
      <c r="D7">
        <v>52.527866000000003</v>
      </c>
      <c r="E7">
        <v>0</v>
      </c>
      <c r="F7">
        <v>0</v>
      </c>
      <c r="G7">
        <v>84.266757999999996</v>
      </c>
      <c r="H7">
        <v>0</v>
      </c>
      <c r="I7">
        <v>0</v>
      </c>
      <c r="J7">
        <v>108.62768</v>
      </c>
      <c r="K7">
        <v>688.71594700000003</v>
      </c>
      <c r="L7">
        <v>674.81782899999996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418.77</v>
      </c>
      <c r="V7">
        <v>20.801072000000001</v>
      </c>
      <c r="W7">
        <v>46.399079999999998</v>
      </c>
      <c r="X7">
        <v>148.20237499999999</v>
      </c>
      <c r="Y7">
        <v>0</v>
      </c>
      <c r="Z7">
        <v>13.041600000000001</v>
      </c>
      <c r="AA7">
        <v>0</v>
      </c>
      <c r="AB7">
        <v>16.166609000000001</v>
      </c>
      <c r="AC7">
        <v>11.598717000000001</v>
      </c>
      <c r="AD7">
        <v>0</v>
      </c>
      <c r="AE7">
        <v>19.725135000000002</v>
      </c>
      <c r="AF7">
        <v>10.375318</v>
      </c>
      <c r="AG7">
        <v>52.132638999999998</v>
      </c>
      <c r="AH7">
        <v>0</v>
      </c>
      <c r="AI7">
        <v>0</v>
      </c>
      <c r="AJ7">
        <v>0</v>
      </c>
      <c r="AK7">
        <v>70.509062</v>
      </c>
      <c r="AL7">
        <v>79.376220000000004</v>
      </c>
      <c r="AM7">
        <v>9.5144819999999992</v>
      </c>
      <c r="AN7">
        <v>0.75801200000000002</v>
      </c>
      <c r="AO7">
        <v>0</v>
      </c>
      <c r="AP7">
        <v>0.38429999999999997</v>
      </c>
      <c r="AQ7">
        <v>24.860569000000002</v>
      </c>
      <c r="AR7">
        <v>33.119999999999997</v>
      </c>
      <c r="AS7">
        <v>37.890518999999998</v>
      </c>
      <c r="AT7">
        <v>15.837464000000001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3249.7281320000002</v>
      </c>
    </row>
    <row r="8" spans="1:121">
      <c r="A8" t="s">
        <v>50</v>
      </c>
      <c r="B8">
        <v>0</v>
      </c>
      <c r="C8">
        <v>0</v>
      </c>
      <c r="D8">
        <v>52.527866000000003</v>
      </c>
      <c r="E8">
        <v>0</v>
      </c>
      <c r="F8">
        <v>0</v>
      </c>
      <c r="G8">
        <v>84.266757999999996</v>
      </c>
      <c r="H8">
        <v>0</v>
      </c>
      <c r="I8">
        <v>0</v>
      </c>
      <c r="J8">
        <v>108.62768</v>
      </c>
      <c r="K8">
        <v>688.71594700000003</v>
      </c>
      <c r="L8">
        <v>674.81782899999996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418.77</v>
      </c>
      <c r="V8">
        <v>20.801072000000001</v>
      </c>
      <c r="W8">
        <v>46.399079999999998</v>
      </c>
      <c r="X8">
        <v>148.20237499999999</v>
      </c>
      <c r="Y8">
        <v>0</v>
      </c>
      <c r="Z8">
        <v>13.041600000000001</v>
      </c>
      <c r="AA8">
        <v>0</v>
      </c>
      <c r="AB8">
        <v>16.166609000000001</v>
      </c>
      <c r="AC8">
        <v>11.598717000000001</v>
      </c>
      <c r="AD8">
        <v>0</v>
      </c>
      <c r="AE8">
        <v>19.725135000000002</v>
      </c>
      <c r="AF8">
        <v>20.750636</v>
      </c>
      <c r="AG8">
        <v>52.132638999999998</v>
      </c>
      <c r="AH8">
        <v>0</v>
      </c>
      <c r="AI8">
        <v>0</v>
      </c>
      <c r="AJ8">
        <v>0</v>
      </c>
      <c r="AK8">
        <v>70.509062</v>
      </c>
      <c r="AL8">
        <v>79.376220000000004</v>
      </c>
      <c r="AM8">
        <v>9.5144819999999992</v>
      </c>
      <c r="AN8">
        <v>0.75801200000000002</v>
      </c>
      <c r="AO8">
        <v>0</v>
      </c>
      <c r="AP8">
        <v>0.38429999999999997</v>
      </c>
      <c r="AQ8">
        <v>24.860569000000002</v>
      </c>
      <c r="AR8">
        <v>33.119999999999997</v>
      </c>
      <c r="AS8">
        <v>37.890518999999998</v>
      </c>
      <c r="AT8">
        <v>15.8155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3260.0814860000005</v>
      </c>
    </row>
    <row r="9" spans="1:121">
      <c r="A9" t="s">
        <v>51</v>
      </c>
      <c r="B9">
        <v>0</v>
      </c>
      <c r="C9">
        <v>0</v>
      </c>
      <c r="D9">
        <v>52.527866000000003</v>
      </c>
      <c r="E9">
        <v>0</v>
      </c>
      <c r="F9">
        <v>0</v>
      </c>
      <c r="G9">
        <v>84.266757999999996</v>
      </c>
      <c r="H9">
        <v>0</v>
      </c>
      <c r="I9">
        <v>0</v>
      </c>
      <c r="J9">
        <v>108.62768</v>
      </c>
      <c r="K9">
        <v>688.71594700000003</v>
      </c>
      <c r="L9">
        <v>674.81782899999996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418.77</v>
      </c>
      <c r="V9">
        <v>20.801072000000001</v>
      </c>
      <c r="W9">
        <v>46.399079999999998</v>
      </c>
      <c r="X9">
        <v>148.20237499999999</v>
      </c>
      <c r="Y9">
        <v>0</v>
      </c>
      <c r="Z9">
        <v>13.041600000000001</v>
      </c>
      <c r="AA9">
        <v>0</v>
      </c>
      <c r="AB9">
        <v>16.166609000000001</v>
      </c>
      <c r="AC9">
        <v>11.598717000000001</v>
      </c>
      <c r="AD9">
        <v>0</v>
      </c>
      <c r="AE9">
        <v>19.725135000000002</v>
      </c>
      <c r="AF9">
        <v>20.750636</v>
      </c>
      <c r="AG9">
        <v>52.132638999999998</v>
      </c>
      <c r="AH9">
        <v>0</v>
      </c>
      <c r="AI9">
        <v>0</v>
      </c>
      <c r="AJ9">
        <v>0</v>
      </c>
      <c r="AK9">
        <v>70.509062</v>
      </c>
      <c r="AL9">
        <v>79.376220000000004</v>
      </c>
      <c r="AM9">
        <v>9.5144819999999992</v>
      </c>
      <c r="AN9">
        <v>0.75801200000000002</v>
      </c>
      <c r="AO9">
        <v>0</v>
      </c>
      <c r="AP9">
        <v>0.38429999999999997</v>
      </c>
      <c r="AQ9">
        <v>24.860569000000002</v>
      </c>
      <c r="AR9">
        <v>38.64</v>
      </c>
      <c r="AS9">
        <v>37.890518999999998</v>
      </c>
      <c r="AT9">
        <v>14.912414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3264.6984000000002</v>
      </c>
    </row>
    <row r="10" spans="1:121">
      <c r="A10" t="s">
        <v>52</v>
      </c>
      <c r="B10">
        <v>0</v>
      </c>
      <c r="C10">
        <v>0</v>
      </c>
      <c r="D10">
        <v>52.527866000000003</v>
      </c>
      <c r="E10">
        <v>0</v>
      </c>
      <c r="F10">
        <v>0</v>
      </c>
      <c r="G10">
        <v>84.266757999999996</v>
      </c>
      <c r="H10">
        <v>0</v>
      </c>
      <c r="I10">
        <v>0</v>
      </c>
      <c r="J10">
        <v>108.62768</v>
      </c>
      <c r="K10">
        <v>688.71594700000003</v>
      </c>
      <c r="L10">
        <v>674.81782899999996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418.77</v>
      </c>
      <c r="V10">
        <v>20.801072000000001</v>
      </c>
      <c r="W10">
        <v>46.399079999999998</v>
      </c>
      <c r="X10">
        <v>148.20237499999999</v>
      </c>
      <c r="Y10">
        <v>0</v>
      </c>
      <c r="Z10">
        <v>13.041600000000001</v>
      </c>
      <c r="AA10">
        <v>0</v>
      </c>
      <c r="AB10">
        <v>16.166609000000001</v>
      </c>
      <c r="AC10">
        <v>11.598717000000001</v>
      </c>
      <c r="AD10">
        <v>0</v>
      </c>
      <c r="AE10">
        <v>19.725135000000002</v>
      </c>
      <c r="AF10">
        <v>20.750636</v>
      </c>
      <c r="AG10">
        <v>52.132638999999998</v>
      </c>
      <c r="AH10">
        <v>0</v>
      </c>
      <c r="AI10">
        <v>0</v>
      </c>
      <c r="AJ10">
        <v>0</v>
      </c>
      <c r="AK10">
        <v>70.509062</v>
      </c>
      <c r="AL10">
        <v>79.376220000000004</v>
      </c>
      <c r="AM10">
        <v>9.5144819999999992</v>
      </c>
      <c r="AN10">
        <v>0.75801200000000002</v>
      </c>
      <c r="AO10">
        <v>0</v>
      </c>
      <c r="AP10">
        <v>0.38429999999999997</v>
      </c>
      <c r="AQ10">
        <v>24.860569000000002</v>
      </c>
      <c r="AR10">
        <v>38.64</v>
      </c>
      <c r="AS10">
        <v>37.890518999999998</v>
      </c>
      <c r="AT10">
        <v>16.057880000000001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3265.8438660000002</v>
      </c>
    </row>
    <row r="11" spans="1:121">
      <c r="A11" t="s">
        <v>53</v>
      </c>
      <c r="B11">
        <v>0</v>
      </c>
      <c r="C11">
        <v>0</v>
      </c>
      <c r="D11">
        <v>52.527866000000003</v>
      </c>
      <c r="E11">
        <v>0</v>
      </c>
      <c r="F11">
        <v>0</v>
      </c>
      <c r="G11">
        <v>84.266757999999996</v>
      </c>
      <c r="H11">
        <v>0</v>
      </c>
      <c r="I11">
        <v>0</v>
      </c>
      <c r="J11">
        <v>108.62768</v>
      </c>
      <c r="K11">
        <v>688.71594700000003</v>
      </c>
      <c r="L11">
        <v>674.81782899999996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418.77</v>
      </c>
      <c r="V11">
        <v>20.801072000000001</v>
      </c>
      <c r="W11">
        <v>46.399079999999998</v>
      </c>
      <c r="X11">
        <v>148.20237499999999</v>
      </c>
      <c r="Y11">
        <v>0</v>
      </c>
      <c r="Z11">
        <v>19.5624</v>
      </c>
      <c r="AA11">
        <v>0</v>
      </c>
      <c r="AB11">
        <v>16.166609000000001</v>
      </c>
      <c r="AC11">
        <v>11.598717000000001</v>
      </c>
      <c r="AD11">
        <v>0</v>
      </c>
      <c r="AE11">
        <v>19.725135000000002</v>
      </c>
      <c r="AF11">
        <v>20.750636</v>
      </c>
      <c r="AG11">
        <v>52.132638999999998</v>
      </c>
      <c r="AH11">
        <v>0</v>
      </c>
      <c r="AI11">
        <v>0</v>
      </c>
      <c r="AJ11">
        <v>0</v>
      </c>
      <c r="AK11">
        <v>70.509062</v>
      </c>
      <c r="AL11">
        <v>30.212</v>
      </c>
      <c r="AM11">
        <v>9.5144819999999992</v>
      </c>
      <c r="AN11">
        <v>0.75801200000000002</v>
      </c>
      <c r="AO11">
        <v>0</v>
      </c>
      <c r="AP11">
        <v>0.38429999999999997</v>
      </c>
      <c r="AQ11">
        <v>24.860569000000002</v>
      </c>
      <c r="AR11">
        <v>33.119999999999997</v>
      </c>
      <c r="AS11">
        <v>37.890518999999998</v>
      </c>
      <c r="AT11">
        <v>16.794432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3218.4169980000001</v>
      </c>
    </row>
    <row r="12" spans="1:121">
      <c r="A12" t="s">
        <v>54</v>
      </c>
      <c r="B12">
        <v>0</v>
      </c>
      <c r="C12">
        <v>0</v>
      </c>
      <c r="D12">
        <v>52.527866000000003</v>
      </c>
      <c r="E12">
        <v>0</v>
      </c>
      <c r="F12">
        <v>0</v>
      </c>
      <c r="G12">
        <v>84.266757999999996</v>
      </c>
      <c r="H12">
        <v>0</v>
      </c>
      <c r="I12">
        <v>0</v>
      </c>
      <c r="J12">
        <v>108.62768</v>
      </c>
      <c r="K12">
        <v>688.71594700000003</v>
      </c>
      <c r="L12">
        <v>674.81782899999996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418.77</v>
      </c>
      <c r="V12">
        <v>20.801072000000001</v>
      </c>
      <c r="W12">
        <v>46.399079999999998</v>
      </c>
      <c r="X12">
        <v>148.20237499999999</v>
      </c>
      <c r="Y12">
        <v>0</v>
      </c>
      <c r="Z12">
        <v>19.5624</v>
      </c>
      <c r="AA12">
        <v>0</v>
      </c>
      <c r="AB12">
        <v>16.166609000000001</v>
      </c>
      <c r="AC12">
        <v>11.598717000000001</v>
      </c>
      <c r="AD12">
        <v>0</v>
      </c>
      <c r="AE12">
        <v>19.725135000000002</v>
      </c>
      <c r="AF12">
        <v>20.750636</v>
      </c>
      <c r="AG12">
        <v>52.132638999999998</v>
      </c>
      <c r="AH12">
        <v>0</v>
      </c>
      <c r="AI12">
        <v>0</v>
      </c>
      <c r="AJ12">
        <v>0</v>
      </c>
      <c r="AK12">
        <v>70.509062</v>
      </c>
      <c r="AL12">
        <v>26.725999999999999</v>
      </c>
      <c r="AM12">
        <v>9.5144819999999992</v>
      </c>
      <c r="AN12">
        <v>0.75801200000000002</v>
      </c>
      <c r="AO12">
        <v>0</v>
      </c>
      <c r="AP12">
        <v>0.38429999999999997</v>
      </c>
      <c r="AQ12">
        <v>24.860569000000002</v>
      </c>
      <c r="AR12">
        <v>33.119999999999997</v>
      </c>
      <c r="AS12">
        <v>37.890518999999998</v>
      </c>
      <c r="AT12">
        <v>18.072883000000001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3216.2094489999999</v>
      </c>
    </row>
    <row r="13" spans="1:121">
      <c r="A13" t="s">
        <v>55</v>
      </c>
      <c r="B13">
        <v>0</v>
      </c>
      <c r="C13">
        <v>0</v>
      </c>
      <c r="D13">
        <v>52.527866000000003</v>
      </c>
      <c r="E13">
        <v>0</v>
      </c>
      <c r="F13">
        <v>0</v>
      </c>
      <c r="G13">
        <v>84.266757999999996</v>
      </c>
      <c r="H13">
        <v>0</v>
      </c>
      <c r="I13">
        <v>0</v>
      </c>
      <c r="J13">
        <v>108.62768</v>
      </c>
      <c r="K13">
        <v>688.71594700000003</v>
      </c>
      <c r="L13">
        <v>674.81782899999996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418.77</v>
      </c>
      <c r="V13">
        <v>20.801072000000001</v>
      </c>
      <c r="W13">
        <v>46.399079999999998</v>
      </c>
      <c r="X13">
        <v>148.20237499999999</v>
      </c>
      <c r="Y13">
        <v>0</v>
      </c>
      <c r="Z13">
        <v>13.041600000000001</v>
      </c>
      <c r="AA13">
        <v>0</v>
      </c>
      <c r="AB13">
        <v>16.166609000000001</v>
      </c>
      <c r="AC13">
        <v>11.598717000000001</v>
      </c>
      <c r="AD13">
        <v>0</v>
      </c>
      <c r="AE13">
        <v>19.725135000000002</v>
      </c>
      <c r="AF13">
        <v>20.750636</v>
      </c>
      <c r="AG13">
        <v>52.132638999999998</v>
      </c>
      <c r="AH13">
        <v>0</v>
      </c>
      <c r="AI13">
        <v>0</v>
      </c>
      <c r="AJ13">
        <v>0</v>
      </c>
      <c r="AK13">
        <v>70.509062</v>
      </c>
      <c r="AL13">
        <v>26.725999999999999</v>
      </c>
      <c r="AM13">
        <v>9.5144819999999992</v>
      </c>
      <c r="AN13">
        <v>0.75801200000000002</v>
      </c>
      <c r="AO13">
        <v>0</v>
      </c>
      <c r="AP13">
        <v>0.38429999999999997</v>
      </c>
      <c r="AQ13">
        <v>24.860569000000002</v>
      </c>
      <c r="AR13">
        <v>33.119999999999997</v>
      </c>
      <c r="AS13">
        <v>37.890518999999998</v>
      </c>
      <c r="AT13">
        <v>17.215133999999999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3208.8309000000004</v>
      </c>
    </row>
    <row r="14" spans="1:121">
      <c r="A14" t="s">
        <v>56</v>
      </c>
      <c r="B14">
        <v>0</v>
      </c>
      <c r="C14">
        <v>0</v>
      </c>
      <c r="D14">
        <v>52.527866000000003</v>
      </c>
      <c r="E14">
        <v>0</v>
      </c>
      <c r="F14">
        <v>0</v>
      </c>
      <c r="G14">
        <v>84.266757999999996</v>
      </c>
      <c r="H14">
        <v>0</v>
      </c>
      <c r="I14">
        <v>0</v>
      </c>
      <c r="J14">
        <v>108.62768</v>
      </c>
      <c r="K14">
        <v>688.71594700000003</v>
      </c>
      <c r="L14">
        <v>674.81782899999996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418.77</v>
      </c>
      <c r="V14">
        <v>20.801072000000001</v>
      </c>
      <c r="W14">
        <v>46.399079999999998</v>
      </c>
      <c r="X14">
        <v>148.20237499999999</v>
      </c>
      <c r="Y14">
        <v>0</v>
      </c>
      <c r="Z14">
        <v>13.041600000000001</v>
      </c>
      <c r="AA14">
        <v>0</v>
      </c>
      <c r="AB14">
        <v>16.166609000000001</v>
      </c>
      <c r="AC14">
        <v>11.598717000000001</v>
      </c>
      <c r="AD14">
        <v>0</v>
      </c>
      <c r="AE14">
        <v>19.725135000000002</v>
      </c>
      <c r="AF14">
        <v>20.750636</v>
      </c>
      <c r="AG14">
        <v>52.132638999999998</v>
      </c>
      <c r="AH14">
        <v>0</v>
      </c>
      <c r="AI14">
        <v>0</v>
      </c>
      <c r="AJ14">
        <v>0</v>
      </c>
      <c r="AK14">
        <v>70.509062</v>
      </c>
      <c r="AL14">
        <v>26.725999999999999</v>
      </c>
      <c r="AM14">
        <v>4.7572409999999996</v>
      </c>
      <c r="AN14">
        <v>0.75801200000000002</v>
      </c>
      <c r="AO14">
        <v>0</v>
      </c>
      <c r="AP14">
        <v>0.38429999999999997</v>
      </c>
      <c r="AQ14">
        <v>24.860569000000002</v>
      </c>
      <c r="AR14">
        <v>33.119999999999997</v>
      </c>
      <c r="AS14">
        <v>37.890518999999998</v>
      </c>
      <c r="AT14">
        <v>16.4665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3203.3250250000001</v>
      </c>
    </row>
    <row r="15" spans="1:121">
      <c r="A15" t="s">
        <v>57</v>
      </c>
      <c r="B15">
        <v>0</v>
      </c>
      <c r="C15">
        <v>0</v>
      </c>
      <c r="D15">
        <v>52.527866000000003</v>
      </c>
      <c r="E15">
        <v>0</v>
      </c>
      <c r="F15">
        <v>0</v>
      </c>
      <c r="G15">
        <v>84.266757999999996</v>
      </c>
      <c r="H15">
        <v>0</v>
      </c>
      <c r="I15">
        <v>0</v>
      </c>
      <c r="J15">
        <v>108.62768</v>
      </c>
      <c r="K15">
        <v>688.71594700000003</v>
      </c>
      <c r="L15">
        <v>674.81782899999996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418.77</v>
      </c>
      <c r="V15">
        <v>20.801072000000001</v>
      </c>
      <c r="W15">
        <v>46.399079999999998</v>
      </c>
      <c r="X15">
        <v>148.20237499999999</v>
      </c>
      <c r="Y15">
        <v>0</v>
      </c>
      <c r="Z15">
        <v>13.041600000000001</v>
      </c>
      <c r="AA15">
        <v>0</v>
      </c>
      <c r="AB15">
        <v>16.166609000000001</v>
      </c>
      <c r="AC15">
        <v>11.598717000000001</v>
      </c>
      <c r="AD15">
        <v>0</v>
      </c>
      <c r="AE15">
        <v>19.725135000000002</v>
      </c>
      <c r="AF15">
        <v>20.750636</v>
      </c>
      <c r="AG15">
        <v>52.132638999999998</v>
      </c>
      <c r="AH15">
        <v>0</v>
      </c>
      <c r="AI15">
        <v>0</v>
      </c>
      <c r="AJ15">
        <v>0</v>
      </c>
      <c r="AK15">
        <v>70.509062</v>
      </c>
      <c r="AL15">
        <v>26.725999999999999</v>
      </c>
      <c r="AM15">
        <v>4.7572409999999996</v>
      </c>
      <c r="AN15">
        <v>0.75801200000000002</v>
      </c>
      <c r="AO15">
        <v>0</v>
      </c>
      <c r="AP15">
        <v>0.38429999999999997</v>
      </c>
      <c r="AQ15">
        <v>37.290852999999998</v>
      </c>
      <c r="AR15">
        <v>38.64</v>
      </c>
      <c r="AS15">
        <v>37.890518999999998</v>
      </c>
      <c r="AT15">
        <v>16.253215999999998</v>
      </c>
      <c r="AU15">
        <v>0</v>
      </c>
      <c r="AV15">
        <v>0</v>
      </c>
      <c r="AW15">
        <v>0</v>
      </c>
      <c r="AX15">
        <v>0</v>
      </c>
      <c r="AY15">
        <v>5.493709</v>
      </c>
      <c r="AZ15">
        <v>0</v>
      </c>
      <c r="BA15">
        <v>0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3221.0620250000002</v>
      </c>
    </row>
    <row r="16" spans="1:121">
      <c r="A16" t="s">
        <v>58</v>
      </c>
      <c r="B16">
        <v>0</v>
      </c>
      <c r="C16">
        <v>0</v>
      </c>
      <c r="D16">
        <v>52.527866000000003</v>
      </c>
      <c r="E16">
        <v>0</v>
      </c>
      <c r="F16">
        <v>0</v>
      </c>
      <c r="G16">
        <v>84.266757999999996</v>
      </c>
      <c r="H16">
        <v>0</v>
      </c>
      <c r="I16">
        <v>0</v>
      </c>
      <c r="J16">
        <v>108.62768</v>
      </c>
      <c r="K16">
        <v>688.71594700000003</v>
      </c>
      <c r="L16">
        <v>674.81782899999996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418.77</v>
      </c>
      <c r="V16">
        <v>20.801072000000001</v>
      </c>
      <c r="W16">
        <v>46.399079999999998</v>
      </c>
      <c r="X16">
        <v>148.20237499999999</v>
      </c>
      <c r="Y16">
        <v>0</v>
      </c>
      <c r="Z16">
        <v>13.041600000000001</v>
      </c>
      <c r="AA16">
        <v>0</v>
      </c>
      <c r="AB16">
        <v>16.166609000000001</v>
      </c>
      <c r="AC16">
        <v>11.598717000000001</v>
      </c>
      <c r="AD16">
        <v>0</v>
      </c>
      <c r="AE16">
        <v>19.725135000000002</v>
      </c>
      <c r="AF16">
        <v>20.750636</v>
      </c>
      <c r="AG16">
        <v>52.132638999999998</v>
      </c>
      <c r="AH16">
        <v>0</v>
      </c>
      <c r="AI16">
        <v>0</v>
      </c>
      <c r="AJ16">
        <v>0</v>
      </c>
      <c r="AK16">
        <v>70.509062</v>
      </c>
      <c r="AL16">
        <v>26.725999999999999</v>
      </c>
      <c r="AM16">
        <v>4.7572409999999996</v>
      </c>
      <c r="AN16">
        <v>0.75801200000000002</v>
      </c>
      <c r="AO16">
        <v>0</v>
      </c>
      <c r="AP16">
        <v>0.38429999999999997</v>
      </c>
      <c r="AQ16">
        <v>37.290852999999998</v>
      </c>
      <c r="AR16">
        <v>38.64</v>
      </c>
      <c r="AS16">
        <v>37.890518999999998</v>
      </c>
      <c r="AT16">
        <v>16.326823999999998</v>
      </c>
      <c r="AU16">
        <v>0</v>
      </c>
      <c r="AV16">
        <v>0</v>
      </c>
      <c r="AW16">
        <v>0</v>
      </c>
      <c r="AX16">
        <v>0</v>
      </c>
      <c r="AY16">
        <v>5.493709</v>
      </c>
      <c r="AZ16">
        <v>0</v>
      </c>
      <c r="BA16">
        <v>0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3221.1356330000003</v>
      </c>
    </row>
    <row r="17" spans="1:117">
      <c r="A17" t="s">
        <v>59</v>
      </c>
      <c r="B17">
        <v>0</v>
      </c>
      <c r="C17">
        <v>0</v>
      </c>
      <c r="D17">
        <v>52.527866000000003</v>
      </c>
      <c r="E17">
        <v>0</v>
      </c>
      <c r="F17">
        <v>0</v>
      </c>
      <c r="G17">
        <v>84.266757999999996</v>
      </c>
      <c r="H17">
        <v>0</v>
      </c>
      <c r="I17">
        <v>0</v>
      </c>
      <c r="J17">
        <v>108.62768</v>
      </c>
      <c r="K17">
        <v>688.71594700000003</v>
      </c>
      <c r="L17">
        <v>674.81782899999996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418.77</v>
      </c>
      <c r="V17">
        <v>20.801072000000001</v>
      </c>
      <c r="W17">
        <v>46.399079999999998</v>
      </c>
      <c r="X17">
        <v>148.20237499999999</v>
      </c>
      <c r="Y17">
        <v>0</v>
      </c>
      <c r="Z17">
        <v>13.041600000000001</v>
      </c>
      <c r="AA17">
        <v>0</v>
      </c>
      <c r="AB17">
        <v>16.166609000000001</v>
      </c>
      <c r="AC17">
        <v>11.598717000000001</v>
      </c>
      <c r="AD17">
        <v>0</v>
      </c>
      <c r="AE17">
        <v>19.725135000000002</v>
      </c>
      <c r="AF17">
        <v>20.750636</v>
      </c>
      <c r="AG17">
        <v>52.132638999999998</v>
      </c>
      <c r="AH17">
        <v>0</v>
      </c>
      <c r="AI17">
        <v>0</v>
      </c>
      <c r="AJ17">
        <v>0</v>
      </c>
      <c r="AK17">
        <v>70.509062</v>
      </c>
      <c r="AL17">
        <v>26.725999999999999</v>
      </c>
      <c r="AM17">
        <v>4.7572409999999996</v>
      </c>
      <c r="AN17">
        <v>0.75801200000000002</v>
      </c>
      <c r="AO17">
        <v>0</v>
      </c>
      <c r="AP17">
        <v>0.38429999999999997</v>
      </c>
      <c r="AQ17">
        <v>37.290852999999998</v>
      </c>
      <c r="AR17">
        <v>33.119999999999997</v>
      </c>
      <c r="AS17">
        <v>37.890518999999998</v>
      </c>
      <c r="AT17">
        <v>16.948014000000001</v>
      </c>
      <c r="AU17">
        <v>0</v>
      </c>
      <c r="AV17">
        <v>0</v>
      </c>
      <c r="AW17">
        <v>0</v>
      </c>
      <c r="AX17">
        <v>0</v>
      </c>
      <c r="AY17">
        <v>5.493709</v>
      </c>
      <c r="AZ17">
        <v>0</v>
      </c>
      <c r="BA17">
        <v>0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3216.2368230000002</v>
      </c>
    </row>
    <row r="18" spans="1:117">
      <c r="A18" t="s">
        <v>60</v>
      </c>
      <c r="B18">
        <v>0</v>
      </c>
      <c r="C18">
        <v>0</v>
      </c>
      <c r="D18">
        <v>52.527866000000003</v>
      </c>
      <c r="E18">
        <v>0</v>
      </c>
      <c r="F18">
        <v>0</v>
      </c>
      <c r="G18">
        <v>84.266757999999996</v>
      </c>
      <c r="H18">
        <v>0</v>
      </c>
      <c r="I18">
        <v>0</v>
      </c>
      <c r="J18">
        <v>108.62768</v>
      </c>
      <c r="K18">
        <v>688.71594700000003</v>
      </c>
      <c r="L18">
        <v>674.81782899999996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418.77</v>
      </c>
      <c r="V18">
        <v>20.801072000000001</v>
      </c>
      <c r="W18">
        <v>46.399079999999998</v>
      </c>
      <c r="X18">
        <v>148.20237499999999</v>
      </c>
      <c r="Y18">
        <v>0</v>
      </c>
      <c r="Z18">
        <v>13.041600000000001</v>
      </c>
      <c r="AA18">
        <v>0</v>
      </c>
      <c r="AB18">
        <v>16.166609000000001</v>
      </c>
      <c r="AC18">
        <v>11.598717000000001</v>
      </c>
      <c r="AD18">
        <v>0</v>
      </c>
      <c r="AE18">
        <v>19.725135000000002</v>
      </c>
      <c r="AF18">
        <v>20.750636</v>
      </c>
      <c r="AG18">
        <v>52.132638999999998</v>
      </c>
      <c r="AH18">
        <v>0</v>
      </c>
      <c r="AI18">
        <v>0</v>
      </c>
      <c r="AJ18">
        <v>0</v>
      </c>
      <c r="AK18">
        <v>70.509062</v>
      </c>
      <c r="AL18">
        <v>26.725999999999999</v>
      </c>
      <c r="AM18">
        <v>4.7572409999999996</v>
      </c>
      <c r="AN18">
        <v>0.75801200000000002</v>
      </c>
      <c r="AO18">
        <v>0</v>
      </c>
      <c r="AP18">
        <v>0.38429999999999997</v>
      </c>
      <c r="AQ18">
        <v>37.290852999999998</v>
      </c>
      <c r="AR18">
        <v>33.119999999999997</v>
      </c>
      <c r="AS18">
        <v>37.890518999999998</v>
      </c>
      <c r="AT18">
        <v>19.004705999999999</v>
      </c>
      <c r="AU18">
        <v>0</v>
      </c>
      <c r="AV18">
        <v>0</v>
      </c>
      <c r="AW18">
        <v>0</v>
      </c>
      <c r="AX18">
        <v>0</v>
      </c>
      <c r="AY18">
        <v>5.493709</v>
      </c>
      <c r="AZ18">
        <v>0</v>
      </c>
      <c r="BA18">
        <v>0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3218.2935150000003</v>
      </c>
    </row>
    <row r="19" spans="1:117">
      <c r="A19" t="s">
        <v>61</v>
      </c>
      <c r="B19">
        <v>0</v>
      </c>
      <c r="C19">
        <v>0</v>
      </c>
      <c r="D19">
        <v>52.527866000000003</v>
      </c>
      <c r="E19">
        <v>0</v>
      </c>
      <c r="F19">
        <v>0</v>
      </c>
      <c r="G19">
        <v>84.266757999999996</v>
      </c>
      <c r="H19">
        <v>0</v>
      </c>
      <c r="I19">
        <v>0</v>
      </c>
      <c r="J19">
        <v>108.62768</v>
      </c>
      <c r="K19">
        <v>688.71594700000003</v>
      </c>
      <c r="L19">
        <v>674.81782899999996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418.77</v>
      </c>
      <c r="V19">
        <v>20.801072000000001</v>
      </c>
      <c r="W19">
        <v>46.399079999999998</v>
      </c>
      <c r="X19">
        <v>148.20237499999999</v>
      </c>
      <c r="Y19">
        <v>0</v>
      </c>
      <c r="Z19">
        <v>13.041600000000001</v>
      </c>
      <c r="AA19">
        <v>0</v>
      </c>
      <c r="AB19">
        <v>16.166609000000001</v>
      </c>
      <c r="AC19">
        <v>11.598717000000001</v>
      </c>
      <c r="AD19">
        <v>0</v>
      </c>
      <c r="AE19">
        <v>19.725135000000002</v>
      </c>
      <c r="AF19">
        <v>20.750636</v>
      </c>
      <c r="AG19">
        <v>52.132638999999998</v>
      </c>
      <c r="AH19">
        <v>0</v>
      </c>
      <c r="AI19">
        <v>0</v>
      </c>
      <c r="AJ19">
        <v>0</v>
      </c>
      <c r="AK19">
        <v>70.509062</v>
      </c>
      <c r="AL19">
        <v>25.564</v>
      </c>
      <c r="AM19">
        <v>4.7572409999999996</v>
      </c>
      <c r="AN19">
        <v>0.75801200000000002</v>
      </c>
      <c r="AO19">
        <v>0</v>
      </c>
      <c r="AP19">
        <v>0.38429999999999997</v>
      </c>
      <c r="AQ19">
        <v>37.290852999999998</v>
      </c>
      <c r="AR19">
        <v>33.119999999999997</v>
      </c>
      <c r="AS19">
        <v>37.890518999999998</v>
      </c>
      <c r="AT19">
        <v>19.999877000000001</v>
      </c>
      <c r="AU19">
        <v>0</v>
      </c>
      <c r="AV19">
        <v>0</v>
      </c>
      <c r="AW19">
        <v>0</v>
      </c>
      <c r="AX19">
        <v>0</v>
      </c>
      <c r="AY19">
        <v>5.493709</v>
      </c>
      <c r="AZ19">
        <v>0</v>
      </c>
      <c r="BA19">
        <v>0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3218.1266860000001</v>
      </c>
    </row>
    <row r="20" spans="1:117">
      <c r="A20" t="s">
        <v>62</v>
      </c>
      <c r="B20">
        <v>0</v>
      </c>
      <c r="C20">
        <v>0</v>
      </c>
      <c r="D20">
        <v>52.527866000000003</v>
      </c>
      <c r="E20">
        <v>0</v>
      </c>
      <c r="F20">
        <v>0</v>
      </c>
      <c r="G20">
        <v>84.266757999999996</v>
      </c>
      <c r="H20">
        <v>0</v>
      </c>
      <c r="I20">
        <v>0</v>
      </c>
      <c r="J20">
        <v>108.62768</v>
      </c>
      <c r="K20">
        <v>688.71594700000003</v>
      </c>
      <c r="L20">
        <v>674.81782899999996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418.77</v>
      </c>
      <c r="V20">
        <v>20.801072000000001</v>
      </c>
      <c r="W20">
        <v>46.399079999999998</v>
      </c>
      <c r="X20">
        <v>148.20237499999999</v>
      </c>
      <c r="Y20">
        <v>0</v>
      </c>
      <c r="Z20">
        <v>13.041600000000001</v>
      </c>
      <c r="AA20">
        <v>0</v>
      </c>
      <c r="AB20">
        <v>16.166609000000001</v>
      </c>
      <c r="AC20">
        <v>11.598717000000001</v>
      </c>
      <c r="AD20">
        <v>0</v>
      </c>
      <c r="AE20">
        <v>19.725135000000002</v>
      </c>
      <c r="AF20">
        <v>20.750636</v>
      </c>
      <c r="AG20">
        <v>52.132638999999998</v>
      </c>
      <c r="AH20">
        <v>0</v>
      </c>
      <c r="AI20">
        <v>0</v>
      </c>
      <c r="AJ20">
        <v>0</v>
      </c>
      <c r="AK20">
        <v>70.509062</v>
      </c>
      <c r="AL20">
        <v>25.564</v>
      </c>
      <c r="AM20">
        <v>4.7572409999999996</v>
      </c>
      <c r="AN20">
        <v>0.75801200000000002</v>
      </c>
      <c r="AO20">
        <v>0</v>
      </c>
      <c r="AP20">
        <v>0.38429999999999997</v>
      </c>
      <c r="AQ20">
        <v>37.290852999999998</v>
      </c>
      <c r="AR20">
        <v>33.119999999999997</v>
      </c>
      <c r="AS20">
        <v>37.890518999999998</v>
      </c>
      <c r="AT20">
        <v>20.000184999999998</v>
      </c>
      <c r="AU20">
        <v>0</v>
      </c>
      <c r="AV20">
        <v>0</v>
      </c>
      <c r="AW20">
        <v>0</v>
      </c>
      <c r="AX20">
        <v>0</v>
      </c>
      <c r="AY20">
        <v>5.493709</v>
      </c>
      <c r="AZ20">
        <v>0</v>
      </c>
      <c r="BA20">
        <v>0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3218.1269939999997</v>
      </c>
    </row>
    <row r="21" spans="1:117">
      <c r="A21" t="s">
        <v>63</v>
      </c>
      <c r="B21">
        <v>0</v>
      </c>
      <c r="C21">
        <v>0</v>
      </c>
      <c r="D21">
        <v>52.527866000000003</v>
      </c>
      <c r="E21">
        <v>0</v>
      </c>
      <c r="F21">
        <v>0</v>
      </c>
      <c r="G21">
        <v>84.266757999999996</v>
      </c>
      <c r="H21">
        <v>0</v>
      </c>
      <c r="I21">
        <v>0</v>
      </c>
      <c r="J21">
        <v>108.62768</v>
      </c>
      <c r="K21">
        <v>688.71594700000003</v>
      </c>
      <c r="L21">
        <v>674.81782899999996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418.77</v>
      </c>
      <c r="V21">
        <v>20.801072000000001</v>
      </c>
      <c r="W21">
        <v>46.399079999999998</v>
      </c>
      <c r="X21">
        <v>148.20237499999999</v>
      </c>
      <c r="Y21">
        <v>0</v>
      </c>
      <c r="Z21">
        <v>13.041600000000001</v>
      </c>
      <c r="AA21">
        <v>14.04936</v>
      </c>
      <c r="AB21">
        <v>16.166609000000001</v>
      </c>
      <c r="AC21">
        <v>11.598717000000001</v>
      </c>
      <c r="AD21">
        <v>0</v>
      </c>
      <c r="AE21">
        <v>19.725135000000002</v>
      </c>
      <c r="AF21">
        <v>20.750636</v>
      </c>
      <c r="AG21">
        <v>52.132638999999998</v>
      </c>
      <c r="AH21">
        <v>24.515008999999999</v>
      </c>
      <c r="AI21">
        <v>0</v>
      </c>
      <c r="AJ21">
        <v>0</v>
      </c>
      <c r="AK21">
        <v>70.509062</v>
      </c>
      <c r="AL21">
        <v>25.564</v>
      </c>
      <c r="AM21">
        <v>4.7572409999999996</v>
      </c>
      <c r="AN21">
        <v>0.75801200000000002</v>
      </c>
      <c r="AO21">
        <v>0</v>
      </c>
      <c r="AP21">
        <v>0.38429999999999997</v>
      </c>
      <c r="AQ21">
        <v>37.290852999999998</v>
      </c>
      <c r="AR21">
        <v>38.64</v>
      </c>
      <c r="AS21">
        <v>37.890518999999998</v>
      </c>
      <c r="AT21">
        <v>20.000028</v>
      </c>
      <c r="AU21">
        <v>0</v>
      </c>
      <c r="AV21">
        <v>0</v>
      </c>
      <c r="AW21">
        <v>0</v>
      </c>
      <c r="AX21">
        <v>0</v>
      </c>
      <c r="AY21">
        <v>5.493709</v>
      </c>
      <c r="AZ21">
        <v>0</v>
      </c>
      <c r="BA21">
        <v>0.93944399999999995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3263.15065</v>
      </c>
    </row>
    <row r="22" spans="1:117">
      <c r="A22" t="s">
        <v>64</v>
      </c>
      <c r="B22">
        <v>0</v>
      </c>
      <c r="C22">
        <v>0</v>
      </c>
      <c r="D22">
        <v>52.527866000000003</v>
      </c>
      <c r="E22">
        <v>0</v>
      </c>
      <c r="F22">
        <v>0</v>
      </c>
      <c r="G22">
        <v>84.266757999999996</v>
      </c>
      <c r="H22">
        <v>0</v>
      </c>
      <c r="I22">
        <v>0</v>
      </c>
      <c r="J22">
        <v>108.62768</v>
      </c>
      <c r="K22">
        <v>688.71594700000003</v>
      </c>
      <c r="L22">
        <v>674.81782899999996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418.77</v>
      </c>
      <c r="V22">
        <v>20.801072000000001</v>
      </c>
      <c r="W22">
        <v>46.399079999999998</v>
      </c>
      <c r="X22">
        <v>148.20237499999999</v>
      </c>
      <c r="Y22">
        <v>0</v>
      </c>
      <c r="Z22">
        <v>13.041600000000001</v>
      </c>
      <c r="AA22">
        <v>14.04936</v>
      </c>
      <c r="AB22">
        <v>16.166609000000001</v>
      </c>
      <c r="AC22">
        <v>11.598717000000001</v>
      </c>
      <c r="AD22">
        <v>0</v>
      </c>
      <c r="AE22">
        <v>19.725135000000002</v>
      </c>
      <c r="AF22">
        <v>20.750636</v>
      </c>
      <c r="AG22">
        <v>52.132638999999998</v>
      </c>
      <c r="AH22">
        <v>24.515008999999999</v>
      </c>
      <c r="AI22">
        <v>0</v>
      </c>
      <c r="AJ22">
        <v>0</v>
      </c>
      <c r="AK22">
        <v>70.509062</v>
      </c>
      <c r="AL22">
        <v>25.564</v>
      </c>
      <c r="AM22">
        <v>4.7572409999999996</v>
      </c>
      <c r="AN22">
        <v>0.75801200000000002</v>
      </c>
      <c r="AO22">
        <v>0</v>
      </c>
      <c r="AP22">
        <v>0.38429999999999997</v>
      </c>
      <c r="AQ22">
        <v>37.290852999999998</v>
      </c>
      <c r="AR22">
        <v>38.64</v>
      </c>
      <c r="AS22">
        <v>37.890518999999998</v>
      </c>
      <c r="AT22">
        <v>20.00009</v>
      </c>
      <c r="AU22">
        <v>0</v>
      </c>
      <c r="AV22">
        <v>0</v>
      </c>
      <c r="AW22">
        <v>0</v>
      </c>
      <c r="AX22">
        <v>0</v>
      </c>
      <c r="AY22">
        <v>5.493709</v>
      </c>
      <c r="AZ22">
        <v>0</v>
      </c>
      <c r="BA22">
        <v>0.93944399999999995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3263.1507120000001</v>
      </c>
    </row>
    <row r="23" spans="1:117">
      <c r="A23" t="s">
        <v>65</v>
      </c>
      <c r="B23">
        <v>0</v>
      </c>
      <c r="C23">
        <v>0</v>
      </c>
      <c r="D23">
        <v>52.527866000000003</v>
      </c>
      <c r="E23">
        <v>0</v>
      </c>
      <c r="F23">
        <v>0</v>
      </c>
      <c r="G23">
        <v>84.266757999999996</v>
      </c>
      <c r="H23">
        <v>0</v>
      </c>
      <c r="I23">
        <v>0</v>
      </c>
      <c r="J23">
        <v>108.62768</v>
      </c>
      <c r="K23">
        <v>688.71594700000003</v>
      </c>
      <c r="L23">
        <v>674.81782899999996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418.77</v>
      </c>
      <c r="V23">
        <v>20.801072000000001</v>
      </c>
      <c r="W23">
        <v>46.399079999999998</v>
      </c>
      <c r="X23">
        <v>148.20237499999999</v>
      </c>
      <c r="Y23">
        <v>0</v>
      </c>
      <c r="Z23">
        <v>13.041600000000001</v>
      </c>
      <c r="AA23">
        <v>14.04936</v>
      </c>
      <c r="AB23">
        <v>16.166609000000001</v>
      </c>
      <c r="AC23">
        <v>11.598717000000001</v>
      </c>
      <c r="AD23">
        <v>0</v>
      </c>
      <c r="AE23">
        <v>19.725135000000002</v>
      </c>
      <c r="AF23">
        <v>20.750636</v>
      </c>
      <c r="AG23">
        <v>52.132638999999998</v>
      </c>
      <c r="AH23">
        <v>24.515008999999999</v>
      </c>
      <c r="AI23">
        <v>0</v>
      </c>
      <c r="AJ23">
        <v>0</v>
      </c>
      <c r="AK23">
        <v>70.509062</v>
      </c>
      <c r="AL23">
        <v>25.564</v>
      </c>
      <c r="AM23">
        <v>4.7572409999999996</v>
      </c>
      <c r="AN23">
        <v>0.75801200000000002</v>
      </c>
      <c r="AO23">
        <v>0</v>
      </c>
      <c r="AP23">
        <v>0.38429999999999997</v>
      </c>
      <c r="AQ23">
        <v>37.290852999999998</v>
      </c>
      <c r="AR23">
        <v>33.119999999999997</v>
      </c>
      <c r="AS23">
        <v>37.890518999999998</v>
      </c>
      <c r="AT23">
        <v>20.000171000000002</v>
      </c>
      <c r="AU23">
        <v>0</v>
      </c>
      <c r="AV23">
        <v>0</v>
      </c>
      <c r="AW23">
        <v>0</v>
      </c>
      <c r="AX23">
        <v>0</v>
      </c>
      <c r="AY23">
        <v>5.493709</v>
      </c>
      <c r="AZ23">
        <v>0</v>
      </c>
      <c r="BA23">
        <v>0.93944399999999995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3257.6307930000003</v>
      </c>
    </row>
    <row r="24" spans="1:117">
      <c r="A24" t="s">
        <v>66</v>
      </c>
      <c r="B24">
        <v>0</v>
      </c>
      <c r="C24">
        <v>0</v>
      </c>
      <c r="D24">
        <v>52.527866000000003</v>
      </c>
      <c r="E24">
        <v>0</v>
      </c>
      <c r="F24">
        <v>0</v>
      </c>
      <c r="G24">
        <v>84.266757999999996</v>
      </c>
      <c r="H24">
        <v>0</v>
      </c>
      <c r="I24">
        <v>0</v>
      </c>
      <c r="J24">
        <v>108.62768</v>
      </c>
      <c r="K24">
        <v>688.71594700000003</v>
      </c>
      <c r="L24">
        <v>674.81782899999996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418.77</v>
      </c>
      <c r="V24">
        <v>20.801072000000001</v>
      </c>
      <c r="W24">
        <v>46.399079999999998</v>
      </c>
      <c r="X24">
        <v>148.20237499999999</v>
      </c>
      <c r="Y24">
        <v>0</v>
      </c>
      <c r="Z24">
        <v>13.041600000000001</v>
      </c>
      <c r="AA24">
        <v>14.04936</v>
      </c>
      <c r="AB24">
        <v>16.166609000000001</v>
      </c>
      <c r="AC24">
        <v>11.598717000000001</v>
      </c>
      <c r="AD24">
        <v>0</v>
      </c>
      <c r="AE24">
        <v>19.725135000000002</v>
      </c>
      <c r="AF24">
        <v>20.750636</v>
      </c>
      <c r="AG24">
        <v>52.132638999999998</v>
      </c>
      <c r="AH24">
        <v>24.515008999999999</v>
      </c>
      <c r="AI24">
        <v>0</v>
      </c>
      <c r="AJ24">
        <v>0</v>
      </c>
      <c r="AK24">
        <v>70.509062</v>
      </c>
      <c r="AL24">
        <v>25.564</v>
      </c>
      <c r="AM24">
        <v>4.7572409999999996</v>
      </c>
      <c r="AN24">
        <v>0.75801200000000002</v>
      </c>
      <c r="AO24">
        <v>0</v>
      </c>
      <c r="AP24">
        <v>0.38429999999999997</v>
      </c>
      <c r="AQ24">
        <v>37.290852999999998</v>
      </c>
      <c r="AR24">
        <v>33.119999999999997</v>
      </c>
      <c r="AS24">
        <v>37.890518999999998</v>
      </c>
      <c r="AT24">
        <v>20.000091999999999</v>
      </c>
      <c r="AU24">
        <v>0</v>
      </c>
      <c r="AV24">
        <v>0</v>
      </c>
      <c r="AW24">
        <v>0</v>
      </c>
      <c r="AX24">
        <v>0</v>
      </c>
      <c r="AY24">
        <v>5.493709</v>
      </c>
      <c r="AZ24">
        <v>0</v>
      </c>
      <c r="BA24">
        <v>0.93944399999999995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3257.6307140000004</v>
      </c>
    </row>
    <row r="25" spans="1:117">
      <c r="A25" t="s">
        <v>67</v>
      </c>
      <c r="B25">
        <v>0</v>
      </c>
      <c r="C25">
        <v>0</v>
      </c>
      <c r="D25">
        <v>52.527866000000003</v>
      </c>
      <c r="E25">
        <v>0</v>
      </c>
      <c r="F25">
        <v>0</v>
      </c>
      <c r="G25">
        <v>84.266757999999996</v>
      </c>
      <c r="H25">
        <v>0</v>
      </c>
      <c r="I25">
        <v>0</v>
      </c>
      <c r="J25">
        <v>108.62768</v>
      </c>
      <c r="K25">
        <v>688.71594700000003</v>
      </c>
      <c r="L25">
        <v>674.81782899999996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418.77</v>
      </c>
      <c r="V25">
        <v>20.801072000000001</v>
      </c>
      <c r="W25">
        <v>46.399079999999998</v>
      </c>
      <c r="X25">
        <v>148.20237499999999</v>
      </c>
      <c r="Y25">
        <v>0</v>
      </c>
      <c r="Z25">
        <v>6.5208000000000004</v>
      </c>
      <c r="AA25">
        <v>28.09872</v>
      </c>
      <c r="AB25">
        <v>16.166609000000001</v>
      </c>
      <c r="AC25">
        <v>11.598717000000001</v>
      </c>
      <c r="AD25">
        <v>0</v>
      </c>
      <c r="AE25">
        <v>19.725135000000002</v>
      </c>
      <c r="AF25">
        <v>20.750636</v>
      </c>
      <c r="AG25">
        <v>52.132638999999998</v>
      </c>
      <c r="AH25">
        <v>26.743646999999999</v>
      </c>
      <c r="AI25">
        <v>0</v>
      </c>
      <c r="AJ25">
        <v>0</v>
      </c>
      <c r="AK25">
        <v>70.509062</v>
      </c>
      <c r="AL25">
        <v>25.564</v>
      </c>
      <c r="AM25">
        <v>4.7572409999999996</v>
      </c>
      <c r="AN25">
        <v>0.75801200000000002</v>
      </c>
      <c r="AO25">
        <v>0</v>
      </c>
      <c r="AP25">
        <v>0.38429999999999997</v>
      </c>
      <c r="AQ25">
        <v>37.290852999999998</v>
      </c>
      <c r="AR25">
        <v>33.119999999999997</v>
      </c>
      <c r="AS25">
        <v>37.890518999999998</v>
      </c>
      <c r="AT25">
        <v>20.000062</v>
      </c>
      <c r="AU25">
        <v>0</v>
      </c>
      <c r="AV25">
        <v>0</v>
      </c>
      <c r="AW25">
        <v>0</v>
      </c>
      <c r="AX25">
        <v>0</v>
      </c>
      <c r="AY25">
        <v>5.493709</v>
      </c>
      <c r="AZ25">
        <v>0</v>
      </c>
      <c r="BA25">
        <v>1.0318480000000001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3267.4802859999995</v>
      </c>
    </row>
    <row r="26" spans="1:117">
      <c r="A26" t="s">
        <v>68</v>
      </c>
      <c r="B26">
        <v>0</v>
      </c>
      <c r="C26">
        <v>0</v>
      </c>
      <c r="D26">
        <v>52.527866000000003</v>
      </c>
      <c r="E26">
        <v>0</v>
      </c>
      <c r="F26">
        <v>0</v>
      </c>
      <c r="G26">
        <v>84.266757999999996</v>
      </c>
      <c r="H26">
        <v>0</v>
      </c>
      <c r="I26">
        <v>0</v>
      </c>
      <c r="J26">
        <v>108.62768</v>
      </c>
      <c r="K26">
        <v>688.71594700000003</v>
      </c>
      <c r="L26">
        <v>674.81782899999996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418.77</v>
      </c>
      <c r="V26">
        <v>20.801072000000001</v>
      </c>
      <c r="W26">
        <v>46.399079999999998</v>
      </c>
      <c r="X26">
        <v>148.20237499999999</v>
      </c>
      <c r="Y26">
        <v>0</v>
      </c>
      <c r="Z26">
        <v>6.5208000000000004</v>
      </c>
      <c r="AA26">
        <v>28.09872</v>
      </c>
      <c r="AB26">
        <v>16.166609000000001</v>
      </c>
      <c r="AC26">
        <v>11.598717000000001</v>
      </c>
      <c r="AD26">
        <v>0</v>
      </c>
      <c r="AE26">
        <v>19.725135000000002</v>
      </c>
      <c r="AF26">
        <v>20.750636</v>
      </c>
      <c r="AG26">
        <v>52.132638999999998</v>
      </c>
      <c r="AH26">
        <v>26.743646999999999</v>
      </c>
      <c r="AI26">
        <v>0</v>
      </c>
      <c r="AJ26">
        <v>0</v>
      </c>
      <c r="AK26">
        <v>70.509062</v>
      </c>
      <c r="AL26">
        <v>25.564</v>
      </c>
      <c r="AM26">
        <v>4.7572409999999996</v>
      </c>
      <c r="AN26">
        <v>0.75801200000000002</v>
      </c>
      <c r="AO26">
        <v>0</v>
      </c>
      <c r="AP26">
        <v>0.38429999999999997</v>
      </c>
      <c r="AQ26">
        <v>37.290852999999998</v>
      </c>
      <c r="AR26">
        <v>33.119999999999997</v>
      </c>
      <c r="AS26">
        <v>37.890518999999998</v>
      </c>
      <c r="AT26">
        <v>20.000122999999999</v>
      </c>
      <c r="AU26">
        <v>0</v>
      </c>
      <c r="AV26">
        <v>0</v>
      </c>
      <c r="AW26">
        <v>0</v>
      </c>
      <c r="AX26">
        <v>0</v>
      </c>
      <c r="AY26">
        <v>5.493709</v>
      </c>
      <c r="AZ26">
        <v>0</v>
      </c>
      <c r="BA26">
        <v>1.0318480000000001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3267.4803469999993</v>
      </c>
    </row>
    <row r="27" spans="1:117">
      <c r="A27" t="s">
        <v>69</v>
      </c>
      <c r="B27">
        <v>0</v>
      </c>
      <c r="C27">
        <v>0</v>
      </c>
      <c r="D27">
        <v>52.527866000000003</v>
      </c>
      <c r="E27">
        <v>0</v>
      </c>
      <c r="F27">
        <v>0</v>
      </c>
      <c r="G27">
        <v>84.266757999999996</v>
      </c>
      <c r="H27">
        <v>0</v>
      </c>
      <c r="I27">
        <v>0</v>
      </c>
      <c r="J27">
        <v>108.62768</v>
      </c>
      <c r="K27">
        <v>688.71594700000003</v>
      </c>
      <c r="L27">
        <v>674.81782899999996</v>
      </c>
      <c r="M27">
        <v>97.055942999999999</v>
      </c>
      <c r="N27">
        <v>124.384996</v>
      </c>
      <c r="O27">
        <v>130.58071699999999</v>
      </c>
      <c r="P27">
        <v>144.150454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418.77</v>
      </c>
      <c r="V27">
        <v>20.801072000000001</v>
      </c>
      <c r="W27">
        <v>46.399079999999998</v>
      </c>
      <c r="X27">
        <v>148.20237499999999</v>
      </c>
      <c r="Y27">
        <v>0</v>
      </c>
      <c r="Z27">
        <v>13.041600000000001</v>
      </c>
      <c r="AA27">
        <v>28.09872</v>
      </c>
      <c r="AB27">
        <v>16.166609000000001</v>
      </c>
      <c r="AC27">
        <v>11.598717000000001</v>
      </c>
      <c r="AD27">
        <v>0</v>
      </c>
      <c r="AE27">
        <v>19.725135000000002</v>
      </c>
      <c r="AF27">
        <v>20.750636</v>
      </c>
      <c r="AG27">
        <v>52.132638999999998</v>
      </c>
      <c r="AH27">
        <v>26.743646999999999</v>
      </c>
      <c r="AI27">
        <v>0</v>
      </c>
      <c r="AJ27">
        <v>0</v>
      </c>
      <c r="AK27">
        <v>70.509062</v>
      </c>
      <c r="AL27">
        <v>25.564</v>
      </c>
      <c r="AM27">
        <v>4.7572409999999996</v>
      </c>
      <c r="AN27">
        <v>0.75801200000000002</v>
      </c>
      <c r="AO27">
        <v>0</v>
      </c>
      <c r="AP27">
        <v>1.0247999999999999</v>
      </c>
      <c r="AQ27">
        <v>37.290852999999998</v>
      </c>
      <c r="AR27">
        <v>38.64</v>
      </c>
      <c r="AS27">
        <v>37.890518999999998</v>
      </c>
      <c r="AT27">
        <v>19.999981999999999</v>
      </c>
      <c r="AU27">
        <v>0</v>
      </c>
      <c r="AV27">
        <v>0</v>
      </c>
      <c r="AW27">
        <v>0</v>
      </c>
      <c r="AX27">
        <v>0</v>
      </c>
      <c r="AY27">
        <v>5.493709</v>
      </c>
      <c r="AZ27">
        <v>0</v>
      </c>
      <c r="BA27">
        <v>1.0318480000000001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3274.3230099999992</v>
      </c>
    </row>
    <row r="28" spans="1:117">
      <c r="A28" t="s">
        <v>70</v>
      </c>
      <c r="B28">
        <v>0</v>
      </c>
      <c r="C28">
        <v>0</v>
      </c>
      <c r="D28">
        <v>52.527866000000003</v>
      </c>
      <c r="E28">
        <v>0</v>
      </c>
      <c r="F28">
        <v>0</v>
      </c>
      <c r="G28">
        <v>84.266757999999996</v>
      </c>
      <c r="H28">
        <v>0</v>
      </c>
      <c r="I28">
        <v>0</v>
      </c>
      <c r="J28">
        <v>108.62768</v>
      </c>
      <c r="K28">
        <v>688.71594700000003</v>
      </c>
      <c r="L28">
        <v>674.81782899999996</v>
      </c>
      <c r="M28">
        <v>97.055942999999999</v>
      </c>
      <c r="N28">
        <v>124.384996</v>
      </c>
      <c r="O28">
        <v>130.58071699999999</v>
      </c>
      <c r="P28">
        <v>144.150454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418.77</v>
      </c>
      <c r="V28">
        <v>20.801072000000001</v>
      </c>
      <c r="W28">
        <v>46.399079999999998</v>
      </c>
      <c r="X28">
        <v>148.20237499999999</v>
      </c>
      <c r="Y28">
        <v>0</v>
      </c>
      <c r="Z28">
        <v>13.041600000000001</v>
      </c>
      <c r="AA28">
        <v>28.09872</v>
      </c>
      <c r="AB28">
        <v>16.166609000000001</v>
      </c>
      <c r="AC28">
        <v>11.598717000000001</v>
      </c>
      <c r="AD28">
        <v>10.884034</v>
      </c>
      <c r="AE28">
        <v>19.725135000000002</v>
      </c>
      <c r="AF28">
        <v>20.750636</v>
      </c>
      <c r="AG28">
        <v>52.132638999999998</v>
      </c>
      <c r="AH28">
        <v>26.743646999999999</v>
      </c>
      <c r="AI28">
        <v>3.814368</v>
      </c>
      <c r="AJ28">
        <v>0</v>
      </c>
      <c r="AK28">
        <v>70.509062</v>
      </c>
      <c r="AL28">
        <v>25.564</v>
      </c>
      <c r="AM28">
        <v>4.7572409999999996</v>
      </c>
      <c r="AN28">
        <v>0.75801200000000002</v>
      </c>
      <c r="AO28">
        <v>0</v>
      </c>
      <c r="AP28">
        <v>1.0247999999999999</v>
      </c>
      <c r="AQ28">
        <v>37.290852999999998</v>
      </c>
      <c r="AR28">
        <v>38.64</v>
      </c>
      <c r="AS28">
        <v>37.890518999999998</v>
      </c>
      <c r="AT28">
        <v>19.999977000000001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0</v>
      </c>
      <c r="BA28">
        <v>1.0318480000000001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3289.0214069999993</v>
      </c>
    </row>
    <row r="29" spans="1:117">
      <c r="A29" t="s">
        <v>71</v>
      </c>
      <c r="B29">
        <v>0</v>
      </c>
      <c r="C29">
        <v>0</v>
      </c>
      <c r="D29">
        <v>52.527866000000003</v>
      </c>
      <c r="E29">
        <v>0</v>
      </c>
      <c r="F29">
        <v>0</v>
      </c>
      <c r="G29">
        <v>84.266757999999996</v>
      </c>
      <c r="H29">
        <v>0</v>
      </c>
      <c r="I29">
        <v>0</v>
      </c>
      <c r="J29">
        <v>108.62768</v>
      </c>
      <c r="K29">
        <v>688.71594700000003</v>
      </c>
      <c r="L29">
        <v>674.81782899999996</v>
      </c>
      <c r="M29">
        <v>97.055942999999999</v>
      </c>
      <c r="N29">
        <v>124.384996</v>
      </c>
      <c r="O29">
        <v>130.58071699999999</v>
      </c>
      <c r="P29">
        <v>144.150454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418.77</v>
      </c>
      <c r="V29">
        <v>20.801072000000001</v>
      </c>
      <c r="W29">
        <v>46.399079999999998</v>
      </c>
      <c r="X29">
        <v>148.20237499999999</v>
      </c>
      <c r="Y29">
        <v>0</v>
      </c>
      <c r="Z29">
        <v>19.5624</v>
      </c>
      <c r="AA29">
        <v>28.09872</v>
      </c>
      <c r="AB29">
        <v>16.166609000000001</v>
      </c>
      <c r="AC29">
        <v>11.598717000000001</v>
      </c>
      <c r="AD29">
        <v>21.768069000000001</v>
      </c>
      <c r="AE29">
        <v>19.725135000000002</v>
      </c>
      <c r="AF29">
        <v>20.750636</v>
      </c>
      <c r="AG29">
        <v>52.132638999999998</v>
      </c>
      <c r="AH29">
        <v>26.743646999999999</v>
      </c>
      <c r="AI29">
        <v>19.596695</v>
      </c>
      <c r="AJ29">
        <v>0</v>
      </c>
      <c r="AK29">
        <v>70.509062</v>
      </c>
      <c r="AL29">
        <v>25.564</v>
      </c>
      <c r="AM29">
        <v>4.7572409999999996</v>
      </c>
      <c r="AN29">
        <v>0.75801200000000002</v>
      </c>
      <c r="AO29">
        <v>0</v>
      </c>
      <c r="AP29">
        <v>1.6653</v>
      </c>
      <c r="AQ29">
        <v>37.290852999999998</v>
      </c>
      <c r="AR29">
        <v>33.119999999999997</v>
      </c>
      <c r="AS29">
        <v>37.890518999999998</v>
      </c>
      <c r="AT29">
        <v>20.000105999999999</v>
      </c>
      <c r="AU29">
        <v>0</v>
      </c>
      <c r="AV29">
        <v>0</v>
      </c>
      <c r="AW29">
        <v>0</v>
      </c>
      <c r="AX29">
        <v>0</v>
      </c>
      <c r="AY29">
        <v>5.493709</v>
      </c>
      <c r="AZ29">
        <v>0</v>
      </c>
      <c r="BA29">
        <v>1.0318480000000001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3317.3291979999995</v>
      </c>
    </row>
    <row r="30" spans="1:117">
      <c r="A30" t="s">
        <v>72</v>
      </c>
      <c r="B30">
        <v>0</v>
      </c>
      <c r="C30">
        <v>0</v>
      </c>
      <c r="D30">
        <v>52.527866000000003</v>
      </c>
      <c r="E30">
        <v>0</v>
      </c>
      <c r="F30">
        <v>0</v>
      </c>
      <c r="G30">
        <v>84.266757999999996</v>
      </c>
      <c r="H30">
        <v>0</v>
      </c>
      <c r="I30">
        <v>0</v>
      </c>
      <c r="J30">
        <v>108.62768</v>
      </c>
      <c r="K30">
        <v>688.71594700000003</v>
      </c>
      <c r="L30">
        <v>674.81782899999996</v>
      </c>
      <c r="M30">
        <v>97.055942999999999</v>
      </c>
      <c r="N30">
        <v>124.384996</v>
      </c>
      <c r="O30">
        <v>130.58071699999999</v>
      </c>
      <c r="P30">
        <v>144.150454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418.77</v>
      </c>
      <c r="V30">
        <v>20.801072000000001</v>
      </c>
      <c r="W30">
        <v>46.399079999999998</v>
      </c>
      <c r="X30">
        <v>148.20237499999999</v>
      </c>
      <c r="Y30">
        <v>0</v>
      </c>
      <c r="Z30">
        <v>19.5624</v>
      </c>
      <c r="AA30">
        <v>28.09872</v>
      </c>
      <c r="AB30">
        <v>16.166609000000001</v>
      </c>
      <c r="AC30">
        <v>11.598717000000001</v>
      </c>
      <c r="AD30">
        <v>32.652102999999997</v>
      </c>
      <c r="AE30">
        <v>19.725135000000002</v>
      </c>
      <c r="AF30">
        <v>20.750636</v>
      </c>
      <c r="AG30">
        <v>52.132638999999998</v>
      </c>
      <c r="AH30">
        <v>26.743646999999999</v>
      </c>
      <c r="AI30">
        <v>19.596695</v>
      </c>
      <c r="AJ30">
        <v>0</v>
      </c>
      <c r="AK30">
        <v>70.509062</v>
      </c>
      <c r="AL30">
        <v>25.564</v>
      </c>
      <c r="AM30">
        <v>4.7572409999999996</v>
      </c>
      <c r="AN30">
        <v>0.75801200000000002</v>
      </c>
      <c r="AO30">
        <v>0</v>
      </c>
      <c r="AP30">
        <v>1.6653</v>
      </c>
      <c r="AQ30">
        <v>24.860569000000002</v>
      </c>
      <c r="AR30">
        <v>33.119999999999997</v>
      </c>
      <c r="AS30">
        <v>37.890518999999998</v>
      </c>
      <c r="AT30">
        <v>20.000080000000001</v>
      </c>
      <c r="AU30">
        <v>0</v>
      </c>
      <c r="AV30">
        <v>0</v>
      </c>
      <c r="AW30">
        <v>0</v>
      </c>
      <c r="AX30">
        <v>0</v>
      </c>
      <c r="AY30">
        <v>5.493709</v>
      </c>
      <c r="AZ30">
        <v>0</v>
      </c>
      <c r="BA30">
        <v>1.0318480000000001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3315.782921999999</v>
      </c>
    </row>
    <row r="31" spans="1:117">
      <c r="A31" t="s">
        <v>73</v>
      </c>
      <c r="B31">
        <v>0</v>
      </c>
      <c r="C31">
        <v>0</v>
      </c>
      <c r="D31">
        <v>52.527866000000003</v>
      </c>
      <c r="E31">
        <v>0</v>
      </c>
      <c r="F31">
        <v>0</v>
      </c>
      <c r="G31">
        <v>84.266757999999996</v>
      </c>
      <c r="H31">
        <v>0</v>
      </c>
      <c r="I31">
        <v>0</v>
      </c>
      <c r="J31">
        <v>108.62768</v>
      </c>
      <c r="K31">
        <v>688.71594700000003</v>
      </c>
      <c r="L31">
        <v>674.81782899999996</v>
      </c>
      <c r="M31">
        <v>97.055942999999999</v>
      </c>
      <c r="N31">
        <v>124.384996</v>
      </c>
      <c r="O31">
        <v>130.58071699999999</v>
      </c>
      <c r="P31">
        <v>144.150454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418.77</v>
      </c>
      <c r="V31">
        <v>20.801072000000001</v>
      </c>
      <c r="W31">
        <v>46.399079999999998</v>
      </c>
      <c r="X31">
        <v>148.20237499999999</v>
      </c>
      <c r="Y31">
        <v>0</v>
      </c>
      <c r="Z31">
        <v>19.5624</v>
      </c>
      <c r="AA31">
        <v>14.04936</v>
      </c>
      <c r="AB31">
        <v>16.166609000000001</v>
      </c>
      <c r="AC31">
        <v>11.598717000000001</v>
      </c>
      <c r="AD31">
        <v>32.652102999999997</v>
      </c>
      <c r="AE31">
        <v>19.725135000000002</v>
      </c>
      <c r="AF31">
        <v>20.750636</v>
      </c>
      <c r="AG31">
        <v>52.132638999999998</v>
      </c>
      <c r="AH31">
        <v>26.743646999999999</v>
      </c>
      <c r="AI31">
        <v>19.596695</v>
      </c>
      <c r="AJ31">
        <v>0</v>
      </c>
      <c r="AK31">
        <v>70.509062</v>
      </c>
      <c r="AL31">
        <v>25.564</v>
      </c>
      <c r="AM31">
        <v>9.5144819999999992</v>
      </c>
      <c r="AN31">
        <v>0.75801200000000002</v>
      </c>
      <c r="AO31">
        <v>0</v>
      </c>
      <c r="AP31">
        <v>7.0454999999999997</v>
      </c>
      <c r="AQ31">
        <v>12.430285</v>
      </c>
      <c r="AR31">
        <v>33.119999999999997</v>
      </c>
      <c r="AS31">
        <v>37.890518999999998</v>
      </c>
      <c r="AT31">
        <v>20.000138</v>
      </c>
      <c r="AU31">
        <v>0</v>
      </c>
      <c r="AV31">
        <v>0</v>
      </c>
      <c r="AW31">
        <v>0</v>
      </c>
      <c r="AX31">
        <v>0</v>
      </c>
      <c r="AY31">
        <v>5.493709</v>
      </c>
      <c r="AZ31">
        <v>0</v>
      </c>
      <c r="BA31">
        <v>1.0318480000000001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3299.4407769999993</v>
      </c>
    </row>
    <row r="32" spans="1:117">
      <c r="A32" t="s">
        <v>74</v>
      </c>
      <c r="B32">
        <v>0</v>
      </c>
      <c r="C32">
        <v>0</v>
      </c>
      <c r="D32">
        <v>52.527866000000003</v>
      </c>
      <c r="E32">
        <v>0</v>
      </c>
      <c r="F32">
        <v>0</v>
      </c>
      <c r="G32">
        <v>84.266757999999996</v>
      </c>
      <c r="H32">
        <v>0</v>
      </c>
      <c r="I32">
        <v>0</v>
      </c>
      <c r="J32">
        <v>108.62768</v>
      </c>
      <c r="K32">
        <v>688.71594700000003</v>
      </c>
      <c r="L32">
        <v>674.81782899999996</v>
      </c>
      <c r="M32">
        <v>97.055942999999999</v>
      </c>
      <c r="N32">
        <v>124.384996</v>
      </c>
      <c r="O32">
        <v>130.58071699999999</v>
      </c>
      <c r="P32">
        <v>144.150454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418.77</v>
      </c>
      <c r="V32">
        <v>20.801072000000001</v>
      </c>
      <c r="W32">
        <v>46.399079999999998</v>
      </c>
      <c r="X32">
        <v>148.20237499999999</v>
      </c>
      <c r="Y32">
        <v>0</v>
      </c>
      <c r="Z32">
        <v>19.5624</v>
      </c>
      <c r="AA32">
        <v>14.04936</v>
      </c>
      <c r="AB32">
        <v>16.166609000000001</v>
      </c>
      <c r="AC32">
        <v>11.598717000000001</v>
      </c>
      <c r="AD32">
        <v>32.652102999999997</v>
      </c>
      <c r="AE32">
        <v>19.725135000000002</v>
      </c>
      <c r="AF32">
        <v>9.222505</v>
      </c>
      <c r="AG32">
        <v>52.132638999999998</v>
      </c>
      <c r="AH32">
        <v>26.743646999999999</v>
      </c>
      <c r="AI32">
        <v>19.596695</v>
      </c>
      <c r="AJ32">
        <v>0</v>
      </c>
      <c r="AK32">
        <v>70.509062</v>
      </c>
      <c r="AL32">
        <v>25.564</v>
      </c>
      <c r="AM32">
        <v>9.5144819999999992</v>
      </c>
      <c r="AN32">
        <v>0.75801200000000002</v>
      </c>
      <c r="AO32">
        <v>0</v>
      </c>
      <c r="AP32">
        <v>7.0454999999999997</v>
      </c>
      <c r="AQ32">
        <v>0</v>
      </c>
      <c r="AR32">
        <v>33.119999999999997</v>
      </c>
      <c r="AS32">
        <v>37.890518999999998</v>
      </c>
      <c r="AT32">
        <v>20.000077999999998</v>
      </c>
      <c r="AU32">
        <v>0</v>
      </c>
      <c r="AV32">
        <v>0</v>
      </c>
      <c r="AW32">
        <v>0</v>
      </c>
      <c r="AX32">
        <v>0</v>
      </c>
      <c r="AY32">
        <v>5.493709</v>
      </c>
      <c r="AZ32">
        <v>0</v>
      </c>
      <c r="BA32">
        <v>1.0318480000000001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3275.4823009999996</v>
      </c>
    </row>
    <row r="33" spans="1:117">
      <c r="A33" t="s">
        <v>75</v>
      </c>
      <c r="B33">
        <v>0</v>
      </c>
      <c r="C33">
        <v>0</v>
      </c>
      <c r="D33">
        <v>52.527866000000003</v>
      </c>
      <c r="E33">
        <v>0</v>
      </c>
      <c r="F33">
        <v>0</v>
      </c>
      <c r="G33">
        <v>84.266757999999996</v>
      </c>
      <c r="H33">
        <v>0</v>
      </c>
      <c r="I33">
        <v>0</v>
      </c>
      <c r="J33">
        <v>108.62768</v>
      </c>
      <c r="K33">
        <v>688.71594700000003</v>
      </c>
      <c r="L33">
        <v>674.81782899999996</v>
      </c>
      <c r="M33">
        <v>97.055942999999999</v>
      </c>
      <c r="N33">
        <v>124.384996</v>
      </c>
      <c r="O33">
        <v>130.58071699999999</v>
      </c>
      <c r="P33">
        <v>144.150454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418.77</v>
      </c>
      <c r="V33">
        <v>20.801072000000001</v>
      </c>
      <c r="W33">
        <v>46.399079999999998</v>
      </c>
      <c r="X33">
        <v>148.20237499999999</v>
      </c>
      <c r="Y33">
        <v>0</v>
      </c>
      <c r="Z33">
        <v>6.5208000000000004</v>
      </c>
      <c r="AA33">
        <v>14.04936</v>
      </c>
      <c r="AB33">
        <v>16.166609000000001</v>
      </c>
      <c r="AC33">
        <v>11.598717000000001</v>
      </c>
      <c r="AD33">
        <v>21.768069000000001</v>
      </c>
      <c r="AE33">
        <v>19.725135000000002</v>
      </c>
      <c r="AF33">
        <v>9.222505</v>
      </c>
      <c r="AG33">
        <v>52.132638999999998</v>
      </c>
      <c r="AH33">
        <v>26.743646999999999</v>
      </c>
      <c r="AI33">
        <v>19.596695</v>
      </c>
      <c r="AJ33">
        <v>0</v>
      </c>
      <c r="AK33">
        <v>70.509062</v>
      </c>
      <c r="AL33">
        <v>25.564</v>
      </c>
      <c r="AM33">
        <v>9.5144819999999992</v>
      </c>
      <c r="AN33">
        <v>0.75801200000000002</v>
      </c>
      <c r="AO33">
        <v>0</v>
      </c>
      <c r="AP33">
        <v>7.0454999999999997</v>
      </c>
      <c r="AQ33">
        <v>0</v>
      </c>
      <c r="AR33">
        <v>38.64</v>
      </c>
      <c r="AS33">
        <v>37.890518999999998</v>
      </c>
      <c r="AT33">
        <v>19.999943999999999</v>
      </c>
      <c r="AU33">
        <v>0</v>
      </c>
      <c r="AV33">
        <v>0</v>
      </c>
      <c r="AW33">
        <v>0</v>
      </c>
      <c r="AX33">
        <v>0</v>
      </c>
      <c r="AY33">
        <v>5.493709</v>
      </c>
      <c r="AZ33">
        <v>0</v>
      </c>
      <c r="BA33">
        <v>1.0318480000000001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3257.0765329999999</v>
      </c>
    </row>
    <row r="34" spans="1:117">
      <c r="A34" t="s">
        <v>76</v>
      </c>
      <c r="B34">
        <v>0</v>
      </c>
      <c r="C34">
        <v>0</v>
      </c>
      <c r="D34">
        <v>52.527866000000003</v>
      </c>
      <c r="E34">
        <v>0</v>
      </c>
      <c r="F34">
        <v>0</v>
      </c>
      <c r="G34">
        <v>84.266757999999996</v>
      </c>
      <c r="H34">
        <v>0</v>
      </c>
      <c r="I34">
        <v>0</v>
      </c>
      <c r="J34">
        <v>108.62768</v>
      </c>
      <c r="K34">
        <v>688.71594700000003</v>
      </c>
      <c r="L34">
        <v>674.81782899999996</v>
      </c>
      <c r="M34">
        <v>97.055942999999999</v>
      </c>
      <c r="N34">
        <v>124.384996</v>
      </c>
      <c r="O34">
        <v>130.58071699999999</v>
      </c>
      <c r="P34">
        <v>144.150454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418.77</v>
      </c>
      <c r="V34">
        <v>20.801072000000001</v>
      </c>
      <c r="W34">
        <v>46.399079999999998</v>
      </c>
      <c r="X34">
        <v>148.20237499999999</v>
      </c>
      <c r="Y34">
        <v>0</v>
      </c>
      <c r="Z34">
        <v>6.5208000000000004</v>
      </c>
      <c r="AA34">
        <v>14.04936</v>
      </c>
      <c r="AB34">
        <v>16.166609000000001</v>
      </c>
      <c r="AC34">
        <v>11.598717000000001</v>
      </c>
      <c r="AD34">
        <v>10.858853999999999</v>
      </c>
      <c r="AE34">
        <v>19.725135000000002</v>
      </c>
      <c r="AF34">
        <v>9.222505</v>
      </c>
      <c r="AG34">
        <v>52.132638999999998</v>
      </c>
      <c r="AH34">
        <v>26.743646999999999</v>
      </c>
      <c r="AI34">
        <v>19.596695</v>
      </c>
      <c r="AJ34">
        <v>0</v>
      </c>
      <c r="AK34">
        <v>70.509062</v>
      </c>
      <c r="AL34">
        <v>25.564</v>
      </c>
      <c r="AM34">
        <v>9.5144819999999992</v>
      </c>
      <c r="AN34">
        <v>0.75801200000000002</v>
      </c>
      <c r="AO34">
        <v>0</v>
      </c>
      <c r="AP34">
        <v>7.0454999999999997</v>
      </c>
      <c r="AQ34">
        <v>0</v>
      </c>
      <c r="AR34">
        <v>38.64</v>
      </c>
      <c r="AS34">
        <v>37.890518999999998</v>
      </c>
      <c r="AT34">
        <v>19.999939000000001</v>
      </c>
      <c r="AU34">
        <v>0</v>
      </c>
      <c r="AV34">
        <v>0</v>
      </c>
      <c r="AW34">
        <v>0</v>
      </c>
      <c r="AX34">
        <v>0</v>
      </c>
      <c r="AY34">
        <v>5.493709</v>
      </c>
      <c r="AZ34">
        <v>0</v>
      </c>
      <c r="BA34">
        <v>1.0318480000000001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3246.1673129999995</v>
      </c>
    </row>
    <row r="35" spans="1:117">
      <c r="A35" t="s">
        <v>77</v>
      </c>
      <c r="B35">
        <v>0</v>
      </c>
      <c r="C35">
        <v>0</v>
      </c>
      <c r="D35">
        <v>51.485129000000001</v>
      </c>
      <c r="E35">
        <v>0</v>
      </c>
      <c r="F35">
        <v>0</v>
      </c>
      <c r="G35">
        <v>84.266757999999996</v>
      </c>
      <c r="H35">
        <v>0</v>
      </c>
      <c r="I35">
        <v>0</v>
      </c>
      <c r="J35">
        <v>108.62768</v>
      </c>
      <c r="K35">
        <v>688.71594700000003</v>
      </c>
      <c r="L35">
        <v>674.81782899999996</v>
      </c>
      <c r="M35">
        <v>97.055942999999999</v>
      </c>
      <c r="N35">
        <v>124.384996</v>
      </c>
      <c r="O35">
        <v>130.58071699999999</v>
      </c>
      <c r="P35">
        <v>144.150454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20.801072000000001</v>
      </c>
      <c r="W35">
        <v>46.399079999999998</v>
      </c>
      <c r="X35">
        <v>148.20237499999999</v>
      </c>
      <c r="Y35">
        <v>0</v>
      </c>
      <c r="Z35">
        <v>6.5208000000000004</v>
      </c>
      <c r="AA35">
        <v>28.09872</v>
      </c>
      <c r="AB35">
        <v>16.166609000000001</v>
      </c>
      <c r="AC35">
        <v>11.598717000000001</v>
      </c>
      <c r="AD35">
        <v>10.811642000000001</v>
      </c>
      <c r="AE35">
        <v>19.725135000000002</v>
      </c>
      <c r="AF35">
        <v>9.222505</v>
      </c>
      <c r="AG35">
        <v>52.132638999999998</v>
      </c>
      <c r="AH35">
        <v>26.743646999999999</v>
      </c>
      <c r="AI35">
        <v>3.814368</v>
      </c>
      <c r="AJ35">
        <v>0</v>
      </c>
      <c r="AK35">
        <v>70.509062</v>
      </c>
      <c r="AL35">
        <v>25.564</v>
      </c>
      <c r="AM35">
        <v>9.5144819999999992</v>
      </c>
      <c r="AN35">
        <v>0.75801200000000002</v>
      </c>
      <c r="AO35">
        <v>0</v>
      </c>
      <c r="AP35">
        <v>0.38429999999999997</v>
      </c>
      <c r="AQ35">
        <v>0</v>
      </c>
      <c r="AR35">
        <v>33.119999999999997</v>
      </c>
      <c r="AS35">
        <v>37.890518999999998</v>
      </c>
      <c r="AT35">
        <v>20.000332</v>
      </c>
      <c r="AU35">
        <v>0</v>
      </c>
      <c r="AV35">
        <v>0</v>
      </c>
      <c r="AW35">
        <v>0</v>
      </c>
      <c r="AX35">
        <v>0</v>
      </c>
      <c r="AY35">
        <v>5.493709</v>
      </c>
      <c r="AZ35">
        <v>0</v>
      </c>
      <c r="BA35">
        <v>1.0318480000000001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3231.1635899999997</v>
      </c>
    </row>
    <row r="36" spans="1:117">
      <c r="A36" t="s">
        <v>78</v>
      </c>
      <c r="B36">
        <v>0</v>
      </c>
      <c r="C36">
        <v>0</v>
      </c>
      <c r="D36">
        <v>51.485129000000001</v>
      </c>
      <c r="E36">
        <v>0</v>
      </c>
      <c r="F36">
        <v>0</v>
      </c>
      <c r="G36">
        <v>84.266757999999996</v>
      </c>
      <c r="H36">
        <v>0</v>
      </c>
      <c r="I36">
        <v>0</v>
      </c>
      <c r="J36">
        <v>108.62768</v>
      </c>
      <c r="K36">
        <v>688.71594700000003</v>
      </c>
      <c r="L36">
        <v>674.81782899999996</v>
      </c>
      <c r="M36">
        <v>97.055942999999999</v>
      </c>
      <c r="N36">
        <v>124.384996</v>
      </c>
      <c r="O36">
        <v>130.58071699999999</v>
      </c>
      <c r="P36">
        <v>144.150454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20.801072000000001</v>
      </c>
      <c r="W36">
        <v>46.399079999999998</v>
      </c>
      <c r="X36">
        <v>148.20237499999999</v>
      </c>
      <c r="Y36">
        <v>0</v>
      </c>
      <c r="Z36">
        <v>6.5208000000000004</v>
      </c>
      <c r="AA36">
        <v>28.09872</v>
      </c>
      <c r="AB36">
        <v>16.166609000000001</v>
      </c>
      <c r="AC36">
        <v>11.598717000000001</v>
      </c>
      <c r="AD36">
        <v>0</v>
      </c>
      <c r="AE36">
        <v>19.725135000000002</v>
      </c>
      <c r="AF36">
        <v>9.222505</v>
      </c>
      <c r="AG36">
        <v>52.132638999999998</v>
      </c>
      <c r="AH36">
        <v>26.743646999999999</v>
      </c>
      <c r="AI36">
        <v>0</v>
      </c>
      <c r="AJ36">
        <v>0</v>
      </c>
      <c r="AK36">
        <v>70.509062</v>
      </c>
      <c r="AL36">
        <v>25.564</v>
      </c>
      <c r="AM36">
        <v>9.5144819999999992</v>
      </c>
      <c r="AN36">
        <v>0.75801200000000002</v>
      </c>
      <c r="AO36">
        <v>0</v>
      </c>
      <c r="AP36">
        <v>0.38429999999999997</v>
      </c>
      <c r="AQ36">
        <v>0</v>
      </c>
      <c r="AR36">
        <v>33.119999999999997</v>
      </c>
      <c r="AS36">
        <v>37.890518999999998</v>
      </c>
      <c r="AT36">
        <v>20.000363</v>
      </c>
      <c r="AU36">
        <v>0</v>
      </c>
      <c r="AV36">
        <v>0</v>
      </c>
      <c r="AW36">
        <v>0</v>
      </c>
      <c r="AX36">
        <v>0</v>
      </c>
      <c r="AY36">
        <v>5.493709</v>
      </c>
      <c r="AZ36">
        <v>0</v>
      </c>
      <c r="BA36">
        <v>1.0318480000000001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3216.5376109999997</v>
      </c>
    </row>
    <row r="37" spans="1:117">
      <c r="A37" t="s">
        <v>79</v>
      </c>
      <c r="B37">
        <v>0</v>
      </c>
      <c r="C37">
        <v>0</v>
      </c>
      <c r="D37">
        <v>51.485129000000001</v>
      </c>
      <c r="E37">
        <v>0</v>
      </c>
      <c r="F37">
        <v>0</v>
      </c>
      <c r="G37">
        <v>84.266757999999996</v>
      </c>
      <c r="H37">
        <v>0</v>
      </c>
      <c r="I37">
        <v>0</v>
      </c>
      <c r="J37">
        <v>108.62768</v>
      </c>
      <c r="K37">
        <v>688.71594700000003</v>
      </c>
      <c r="L37">
        <v>674.81782899999996</v>
      </c>
      <c r="M37">
        <v>97.055942999999999</v>
      </c>
      <c r="N37">
        <v>124.384996</v>
      </c>
      <c r="O37">
        <v>130.58071699999999</v>
      </c>
      <c r="P37">
        <v>144.150454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20.801072000000001</v>
      </c>
      <c r="W37">
        <v>46.399079999999998</v>
      </c>
      <c r="X37">
        <v>148.20237499999999</v>
      </c>
      <c r="Y37">
        <v>0</v>
      </c>
      <c r="Z37">
        <v>6.5208000000000004</v>
      </c>
      <c r="AA37">
        <v>28.09872</v>
      </c>
      <c r="AB37">
        <v>16.166609000000001</v>
      </c>
      <c r="AC37">
        <v>11.598717000000001</v>
      </c>
      <c r="AD37">
        <v>0</v>
      </c>
      <c r="AE37">
        <v>19.725135000000002</v>
      </c>
      <c r="AF37">
        <v>9.222505</v>
      </c>
      <c r="AG37">
        <v>52.132638999999998</v>
      </c>
      <c r="AH37">
        <v>26.743646999999999</v>
      </c>
      <c r="AI37">
        <v>0</v>
      </c>
      <c r="AJ37">
        <v>0</v>
      </c>
      <c r="AK37">
        <v>70.509062</v>
      </c>
      <c r="AL37">
        <v>25.564</v>
      </c>
      <c r="AM37">
        <v>9.5144819999999992</v>
      </c>
      <c r="AN37">
        <v>0.75801200000000002</v>
      </c>
      <c r="AO37">
        <v>0</v>
      </c>
      <c r="AP37">
        <v>0.38429999999999997</v>
      </c>
      <c r="AQ37">
        <v>0</v>
      </c>
      <c r="AR37">
        <v>34.223999999999997</v>
      </c>
      <c r="AS37">
        <v>37.890518999999998</v>
      </c>
      <c r="AT37">
        <v>19.999972</v>
      </c>
      <c r="AU37">
        <v>0</v>
      </c>
      <c r="AV37">
        <v>0</v>
      </c>
      <c r="AW37">
        <v>0</v>
      </c>
      <c r="AX37">
        <v>0</v>
      </c>
      <c r="AY37">
        <v>5.493709</v>
      </c>
      <c r="AZ37">
        <v>0</v>
      </c>
      <c r="BA37">
        <v>1.0318480000000001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3217.64122</v>
      </c>
    </row>
    <row r="38" spans="1:117">
      <c r="A38" t="s">
        <v>80</v>
      </c>
      <c r="B38">
        <v>0</v>
      </c>
      <c r="C38">
        <v>0</v>
      </c>
      <c r="D38">
        <v>51.485129000000001</v>
      </c>
      <c r="E38">
        <v>0</v>
      </c>
      <c r="F38">
        <v>0</v>
      </c>
      <c r="G38">
        <v>84.266757999999996</v>
      </c>
      <c r="H38">
        <v>0</v>
      </c>
      <c r="I38">
        <v>0</v>
      </c>
      <c r="J38">
        <v>108.62768</v>
      </c>
      <c r="K38">
        <v>688.71594700000003</v>
      </c>
      <c r="L38">
        <v>674.81782899999996</v>
      </c>
      <c r="M38">
        <v>97.055942999999999</v>
      </c>
      <c r="N38">
        <v>124.384996</v>
      </c>
      <c r="O38">
        <v>130.58071699999999</v>
      </c>
      <c r="P38">
        <v>144.150454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20.801072000000001</v>
      </c>
      <c r="W38">
        <v>46.399079999999998</v>
      </c>
      <c r="X38">
        <v>148.20237499999999</v>
      </c>
      <c r="Y38">
        <v>0</v>
      </c>
      <c r="Z38">
        <v>6.5208000000000004</v>
      </c>
      <c r="AA38">
        <v>14.04936</v>
      </c>
      <c r="AB38">
        <v>16.166609000000001</v>
      </c>
      <c r="AC38">
        <v>0</v>
      </c>
      <c r="AD38">
        <v>0</v>
      </c>
      <c r="AE38">
        <v>19.725135000000002</v>
      </c>
      <c r="AF38">
        <v>9.222505</v>
      </c>
      <c r="AG38">
        <v>52.132638999999998</v>
      </c>
      <c r="AH38">
        <v>26.743646999999999</v>
      </c>
      <c r="AI38">
        <v>0</v>
      </c>
      <c r="AJ38">
        <v>0</v>
      </c>
      <c r="AK38">
        <v>70.509062</v>
      </c>
      <c r="AL38">
        <v>25.564</v>
      </c>
      <c r="AM38">
        <v>9.5144819999999992</v>
      </c>
      <c r="AN38">
        <v>0.75801200000000002</v>
      </c>
      <c r="AO38">
        <v>0</v>
      </c>
      <c r="AP38">
        <v>0.38429999999999997</v>
      </c>
      <c r="AQ38">
        <v>0</v>
      </c>
      <c r="AR38">
        <v>34.223999999999997</v>
      </c>
      <c r="AS38">
        <v>37.890518999999998</v>
      </c>
      <c r="AT38">
        <v>19.999936999999999</v>
      </c>
      <c r="AU38">
        <v>0</v>
      </c>
      <c r="AV38">
        <v>0</v>
      </c>
      <c r="AW38">
        <v>0</v>
      </c>
      <c r="AX38">
        <v>0</v>
      </c>
      <c r="AY38">
        <v>5.493709</v>
      </c>
      <c r="AZ38">
        <v>0</v>
      </c>
      <c r="BA38">
        <v>1.0318480000000001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3191.9931080000001</v>
      </c>
    </row>
    <row r="39" spans="1:117">
      <c r="A39" t="s">
        <v>81</v>
      </c>
      <c r="B39">
        <v>0</v>
      </c>
      <c r="C39">
        <v>0</v>
      </c>
      <c r="D39">
        <v>51.485129000000001</v>
      </c>
      <c r="E39">
        <v>0</v>
      </c>
      <c r="F39">
        <v>0</v>
      </c>
      <c r="G39">
        <v>84.266757999999996</v>
      </c>
      <c r="H39">
        <v>0</v>
      </c>
      <c r="I39">
        <v>0</v>
      </c>
      <c r="J39">
        <v>108.62768</v>
      </c>
      <c r="K39">
        <v>688.71594700000003</v>
      </c>
      <c r="L39">
        <v>674.81782899999996</v>
      </c>
      <c r="M39">
        <v>97.055942999999999</v>
      </c>
      <c r="N39">
        <v>124.384996</v>
      </c>
      <c r="O39">
        <v>130.58071699999999</v>
      </c>
      <c r="P39">
        <v>144.150454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418.77</v>
      </c>
      <c r="V39">
        <v>20.801072000000001</v>
      </c>
      <c r="W39">
        <v>46.399079999999998</v>
      </c>
      <c r="X39">
        <v>148.20237499999999</v>
      </c>
      <c r="Y39">
        <v>0</v>
      </c>
      <c r="Z39">
        <v>6.5208000000000004</v>
      </c>
      <c r="AA39">
        <v>14.04936</v>
      </c>
      <c r="AB39">
        <v>16.166609000000001</v>
      </c>
      <c r="AC39">
        <v>0</v>
      </c>
      <c r="AD39">
        <v>0</v>
      </c>
      <c r="AE39">
        <v>39.450268999999999</v>
      </c>
      <c r="AF39">
        <v>9.222505</v>
      </c>
      <c r="AG39">
        <v>52.132638999999998</v>
      </c>
      <c r="AH39">
        <v>26.743646999999999</v>
      </c>
      <c r="AI39">
        <v>0</v>
      </c>
      <c r="AJ39">
        <v>0</v>
      </c>
      <c r="AK39">
        <v>70.509062</v>
      </c>
      <c r="AL39">
        <v>25.564</v>
      </c>
      <c r="AM39">
        <v>9.5144819999999992</v>
      </c>
      <c r="AN39">
        <v>0.75801200000000002</v>
      </c>
      <c r="AO39">
        <v>0</v>
      </c>
      <c r="AP39">
        <v>0.38429999999999997</v>
      </c>
      <c r="AQ39">
        <v>0</v>
      </c>
      <c r="AR39">
        <v>34.223999999999997</v>
      </c>
      <c r="AS39">
        <v>37.890518999999998</v>
      </c>
      <c r="AT39">
        <v>19.999912999999999</v>
      </c>
      <c r="AU39">
        <v>0</v>
      </c>
      <c r="AV39">
        <v>0</v>
      </c>
      <c r="AW39">
        <v>0</v>
      </c>
      <c r="AX39">
        <v>0</v>
      </c>
      <c r="AY39">
        <v>5.493709</v>
      </c>
      <c r="AZ39">
        <v>0</v>
      </c>
      <c r="BA39">
        <v>1.0318480000000001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3211.718218</v>
      </c>
    </row>
    <row r="40" spans="1:117">
      <c r="A40" t="s">
        <v>82</v>
      </c>
      <c r="B40">
        <v>0</v>
      </c>
      <c r="C40">
        <v>0</v>
      </c>
      <c r="D40">
        <v>51.485129000000001</v>
      </c>
      <c r="E40">
        <v>0</v>
      </c>
      <c r="F40">
        <v>0</v>
      </c>
      <c r="G40">
        <v>84.266757999999996</v>
      </c>
      <c r="H40">
        <v>0</v>
      </c>
      <c r="I40">
        <v>0</v>
      </c>
      <c r="J40">
        <v>108.62768</v>
      </c>
      <c r="K40">
        <v>688.71594700000003</v>
      </c>
      <c r="L40">
        <v>674.81782899999996</v>
      </c>
      <c r="M40">
        <v>97.055942999999999</v>
      </c>
      <c r="N40">
        <v>124.384996</v>
      </c>
      <c r="O40">
        <v>130.58071699999999</v>
      </c>
      <c r="P40">
        <v>144.150454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418.77</v>
      </c>
      <c r="V40">
        <v>20.801072000000001</v>
      </c>
      <c r="W40">
        <v>46.399079999999998</v>
      </c>
      <c r="X40">
        <v>148.20237499999999</v>
      </c>
      <c r="Y40">
        <v>0</v>
      </c>
      <c r="Z40">
        <v>6.5208000000000004</v>
      </c>
      <c r="AA40">
        <v>13.509</v>
      </c>
      <c r="AB40">
        <v>16.166609000000001</v>
      </c>
      <c r="AC40">
        <v>0</v>
      </c>
      <c r="AD40">
        <v>0</v>
      </c>
      <c r="AE40">
        <v>39.450268999999999</v>
      </c>
      <c r="AF40">
        <v>9.222505</v>
      </c>
      <c r="AG40">
        <v>52.132638999999998</v>
      </c>
      <c r="AH40">
        <v>0</v>
      </c>
      <c r="AI40">
        <v>0</v>
      </c>
      <c r="AJ40">
        <v>0</v>
      </c>
      <c r="AK40">
        <v>70.509062</v>
      </c>
      <c r="AL40">
        <v>25.564</v>
      </c>
      <c r="AM40">
        <v>9.5144819999999992</v>
      </c>
      <c r="AN40">
        <v>0.75801200000000002</v>
      </c>
      <c r="AO40">
        <v>0</v>
      </c>
      <c r="AP40">
        <v>0.38429999999999997</v>
      </c>
      <c r="AQ40">
        <v>0</v>
      </c>
      <c r="AR40">
        <v>34.223999999999997</v>
      </c>
      <c r="AS40">
        <v>37.890518999999998</v>
      </c>
      <c r="AT40">
        <v>19.999696</v>
      </c>
      <c r="AU40">
        <v>0</v>
      </c>
      <c r="AV40">
        <v>0</v>
      </c>
      <c r="AW40">
        <v>0</v>
      </c>
      <c r="AX40">
        <v>0</v>
      </c>
      <c r="AY40">
        <v>5.493709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3183.4021459999999</v>
      </c>
    </row>
    <row r="41" spans="1:117">
      <c r="A41" t="s">
        <v>83</v>
      </c>
      <c r="B41">
        <v>0</v>
      </c>
      <c r="C41">
        <v>0</v>
      </c>
      <c r="D41">
        <v>51.485129000000001</v>
      </c>
      <c r="E41">
        <v>0</v>
      </c>
      <c r="F41">
        <v>0</v>
      </c>
      <c r="G41">
        <v>84.266757999999996</v>
      </c>
      <c r="H41">
        <v>0</v>
      </c>
      <c r="I41">
        <v>0</v>
      </c>
      <c r="J41">
        <v>108.62768</v>
      </c>
      <c r="K41">
        <v>688.71594700000003</v>
      </c>
      <c r="L41">
        <v>674.81782899999996</v>
      </c>
      <c r="M41">
        <v>97.055942999999999</v>
      </c>
      <c r="N41">
        <v>124.384996</v>
      </c>
      <c r="O41">
        <v>130.58071699999999</v>
      </c>
      <c r="P41">
        <v>144.150454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418.77</v>
      </c>
      <c r="V41">
        <v>20.801072000000001</v>
      </c>
      <c r="W41">
        <v>46.399079999999998</v>
      </c>
      <c r="X41">
        <v>148.20237499999999</v>
      </c>
      <c r="Y41">
        <v>0</v>
      </c>
      <c r="Z41">
        <v>13.041600000000001</v>
      </c>
      <c r="AA41">
        <v>0</v>
      </c>
      <c r="AB41">
        <v>16.166609000000001</v>
      </c>
      <c r="AC41">
        <v>0</v>
      </c>
      <c r="AD41">
        <v>0</v>
      </c>
      <c r="AE41">
        <v>39.450268999999999</v>
      </c>
      <c r="AF41">
        <v>9.222505</v>
      </c>
      <c r="AG41">
        <v>52.132638999999998</v>
      </c>
      <c r="AH41">
        <v>0</v>
      </c>
      <c r="AI41">
        <v>0</v>
      </c>
      <c r="AJ41">
        <v>0</v>
      </c>
      <c r="AK41">
        <v>70.509062</v>
      </c>
      <c r="AL41">
        <v>26.725999999999999</v>
      </c>
      <c r="AM41">
        <v>9.5144819999999992</v>
      </c>
      <c r="AN41">
        <v>0.75801200000000002</v>
      </c>
      <c r="AO41">
        <v>0</v>
      </c>
      <c r="AP41">
        <v>0.38429999999999997</v>
      </c>
      <c r="AQ41">
        <v>0</v>
      </c>
      <c r="AR41">
        <v>34.223999999999997</v>
      </c>
      <c r="AS41">
        <v>37.890518999999998</v>
      </c>
      <c r="AT41">
        <v>20.000195999999999</v>
      </c>
      <c r="AU41">
        <v>0</v>
      </c>
      <c r="AV41">
        <v>0</v>
      </c>
      <c r="AW41">
        <v>0</v>
      </c>
      <c r="AX41">
        <v>0</v>
      </c>
      <c r="AY41">
        <v>5.493709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3177.5764460000005</v>
      </c>
    </row>
    <row r="42" spans="1:117">
      <c r="A42" t="s">
        <v>84</v>
      </c>
      <c r="B42">
        <v>0</v>
      </c>
      <c r="C42">
        <v>0</v>
      </c>
      <c r="D42">
        <v>51.485129000000001</v>
      </c>
      <c r="E42">
        <v>0</v>
      </c>
      <c r="F42">
        <v>0</v>
      </c>
      <c r="G42">
        <v>84.266757999999996</v>
      </c>
      <c r="H42">
        <v>0</v>
      </c>
      <c r="I42">
        <v>0</v>
      </c>
      <c r="J42">
        <v>108.62768</v>
      </c>
      <c r="K42">
        <v>688.71594700000003</v>
      </c>
      <c r="L42">
        <v>674.81782899999996</v>
      </c>
      <c r="M42">
        <v>97.055942999999999</v>
      </c>
      <c r="N42">
        <v>124.384996</v>
      </c>
      <c r="O42">
        <v>130.58071699999999</v>
      </c>
      <c r="P42">
        <v>144.150454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418.77</v>
      </c>
      <c r="V42">
        <v>20.801072000000001</v>
      </c>
      <c r="W42">
        <v>46.399079999999998</v>
      </c>
      <c r="X42">
        <v>148.20237499999999</v>
      </c>
      <c r="Y42">
        <v>0</v>
      </c>
      <c r="Z42">
        <v>13.041600000000001</v>
      </c>
      <c r="AA42">
        <v>0</v>
      </c>
      <c r="AB42">
        <v>16.166609000000001</v>
      </c>
      <c r="AC42">
        <v>0</v>
      </c>
      <c r="AD42">
        <v>0</v>
      </c>
      <c r="AE42">
        <v>39.450268999999999</v>
      </c>
      <c r="AF42">
        <v>9.222505</v>
      </c>
      <c r="AG42">
        <v>52.132638999999998</v>
      </c>
      <c r="AH42">
        <v>0</v>
      </c>
      <c r="AI42">
        <v>0</v>
      </c>
      <c r="AJ42">
        <v>0</v>
      </c>
      <c r="AK42">
        <v>70.509062</v>
      </c>
      <c r="AL42">
        <v>26.725999999999999</v>
      </c>
      <c r="AM42">
        <v>9.5144819999999992</v>
      </c>
      <c r="AN42">
        <v>0.75801200000000002</v>
      </c>
      <c r="AO42">
        <v>0</v>
      </c>
      <c r="AP42">
        <v>0.38429999999999997</v>
      </c>
      <c r="AQ42">
        <v>0</v>
      </c>
      <c r="AR42">
        <v>34.223999999999997</v>
      </c>
      <c r="AS42">
        <v>37.890518999999998</v>
      </c>
      <c r="AT42">
        <v>19.999877999999999</v>
      </c>
      <c r="AU42">
        <v>0</v>
      </c>
      <c r="AV42">
        <v>0</v>
      </c>
      <c r="AW42">
        <v>0</v>
      </c>
      <c r="AX42">
        <v>0</v>
      </c>
      <c r="AY42">
        <v>5.493709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3177.5761280000006</v>
      </c>
    </row>
    <row r="43" spans="1:117">
      <c r="A43" t="s">
        <v>85</v>
      </c>
      <c r="B43">
        <v>0</v>
      </c>
      <c r="C43">
        <v>0</v>
      </c>
      <c r="D43">
        <v>51.485129000000001</v>
      </c>
      <c r="E43">
        <v>0</v>
      </c>
      <c r="F43">
        <v>0</v>
      </c>
      <c r="G43">
        <v>84.266757999999996</v>
      </c>
      <c r="H43">
        <v>0</v>
      </c>
      <c r="I43">
        <v>0</v>
      </c>
      <c r="J43">
        <v>107.948757</v>
      </c>
      <c r="K43">
        <v>688.71594700000003</v>
      </c>
      <c r="L43">
        <v>674.81782899999996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418.77</v>
      </c>
      <c r="V43">
        <v>20.801072000000001</v>
      </c>
      <c r="W43">
        <v>46.399079999999998</v>
      </c>
      <c r="X43">
        <v>148.20237499999999</v>
      </c>
      <c r="Y43">
        <v>0</v>
      </c>
      <c r="Z43">
        <v>13.041600000000001</v>
      </c>
      <c r="AA43">
        <v>0</v>
      </c>
      <c r="AB43">
        <v>16.166609000000001</v>
      </c>
      <c r="AC43">
        <v>0</v>
      </c>
      <c r="AD43">
        <v>0</v>
      </c>
      <c r="AE43">
        <v>39.450268999999999</v>
      </c>
      <c r="AF43">
        <v>9.222505</v>
      </c>
      <c r="AG43">
        <v>52.132638999999998</v>
      </c>
      <c r="AH43">
        <v>0</v>
      </c>
      <c r="AI43">
        <v>0</v>
      </c>
      <c r="AJ43">
        <v>0</v>
      </c>
      <c r="AK43">
        <v>70.509062</v>
      </c>
      <c r="AL43">
        <v>26.725999999999999</v>
      </c>
      <c r="AM43">
        <v>9.5144819999999992</v>
      </c>
      <c r="AN43">
        <v>0.75801200000000002</v>
      </c>
      <c r="AO43">
        <v>0</v>
      </c>
      <c r="AP43">
        <v>0</v>
      </c>
      <c r="AQ43">
        <v>0</v>
      </c>
      <c r="AR43">
        <v>34.223999999999997</v>
      </c>
      <c r="AS43">
        <v>37.890518999999998</v>
      </c>
      <c r="AT43">
        <v>19.999759000000001</v>
      </c>
      <c r="AU43">
        <v>0</v>
      </c>
      <c r="AV43">
        <v>0</v>
      </c>
      <c r="AW43">
        <v>0</v>
      </c>
      <c r="AX43">
        <v>0</v>
      </c>
      <c r="AY43">
        <v>5.493709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3182.3512820000001</v>
      </c>
    </row>
    <row r="44" spans="1:117">
      <c r="A44" t="s">
        <v>86</v>
      </c>
      <c r="B44">
        <v>0</v>
      </c>
      <c r="C44">
        <v>0</v>
      </c>
      <c r="D44">
        <v>51.485129000000001</v>
      </c>
      <c r="E44">
        <v>0</v>
      </c>
      <c r="F44">
        <v>0</v>
      </c>
      <c r="G44">
        <v>84.266757999999996</v>
      </c>
      <c r="H44">
        <v>0</v>
      </c>
      <c r="I44">
        <v>0</v>
      </c>
      <c r="J44">
        <v>107.948757</v>
      </c>
      <c r="K44">
        <v>688.71594700000003</v>
      </c>
      <c r="L44">
        <v>674.81782899999996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418.77</v>
      </c>
      <c r="V44">
        <v>20.801072000000001</v>
      </c>
      <c r="W44">
        <v>46.399079999999998</v>
      </c>
      <c r="X44">
        <v>148.20237499999999</v>
      </c>
      <c r="Y44">
        <v>0</v>
      </c>
      <c r="Z44">
        <v>13.041600000000001</v>
      </c>
      <c r="AA44">
        <v>0</v>
      </c>
      <c r="AB44">
        <v>16.166609000000001</v>
      </c>
      <c r="AC44">
        <v>0</v>
      </c>
      <c r="AD44">
        <v>0</v>
      </c>
      <c r="AE44">
        <v>39.450268999999999</v>
      </c>
      <c r="AF44">
        <v>9.222505</v>
      </c>
      <c r="AG44">
        <v>52.132638999999998</v>
      </c>
      <c r="AH44">
        <v>0</v>
      </c>
      <c r="AI44">
        <v>0</v>
      </c>
      <c r="AJ44">
        <v>0</v>
      </c>
      <c r="AK44">
        <v>70.509062</v>
      </c>
      <c r="AL44">
        <v>26.725999999999999</v>
      </c>
      <c r="AM44">
        <v>9.5144819999999992</v>
      </c>
      <c r="AN44">
        <v>0.75801200000000002</v>
      </c>
      <c r="AO44">
        <v>0</v>
      </c>
      <c r="AP44">
        <v>0</v>
      </c>
      <c r="AQ44">
        <v>0</v>
      </c>
      <c r="AR44">
        <v>34.223999999999997</v>
      </c>
      <c r="AS44">
        <v>37.890518999999998</v>
      </c>
      <c r="AT44">
        <v>19.999980000000001</v>
      </c>
      <c r="AU44">
        <v>0</v>
      </c>
      <c r="AV44">
        <v>0</v>
      </c>
      <c r="AW44">
        <v>0</v>
      </c>
      <c r="AX44">
        <v>0</v>
      </c>
      <c r="AY44">
        <v>5.493709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3182.3515030000003</v>
      </c>
    </row>
    <row r="45" spans="1:117">
      <c r="A45" t="s">
        <v>87</v>
      </c>
      <c r="B45">
        <v>0</v>
      </c>
      <c r="C45">
        <v>0</v>
      </c>
      <c r="D45">
        <v>51.485129000000001</v>
      </c>
      <c r="E45">
        <v>0</v>
      </c>
      <c r="F45">
        <v>0</v>
      </c>
      <c r="G45">
        <v>84.266757999999996</v>
      </c>
      <c r="H45">
        <v>0</v>
      </c>
      <c r="I45">
        <v>0</v>
      </c>
      <c r="J45">
        <v>107.948757</v>
      </c>
      <c r="K45">
        <v>688.71594700000003</v>
      </c>
      <c r="L45">
        <v>674.81782899999996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418.77</v>
      </c>
      <c r="V45">
        <v>20.801072000000001</v>
      </c>
      <c r="W45">
        <v>46.399079999999998</v>
      </c>
      <c r="X45">
        <v>148.20237499999999</v>
      </c>
      <c r="Y45">
        <v>0</v>
      </c>
      <c r="Z45">
        <v>13.041600000000001</v>
      </c>
      <c r="AA45">
        <v>0</v>
      </c>
      <c r="AB45">
        <v>16.166609000000001</v>
      </c>
      <c r="AC45">
        <v>0</v>
      </c>
      <c r="AD45">
        <v>0</v>
      </c>
      <c r="AE45">
        <v>39.450268999999999</v>
      </c>
      <c r="AF45">
        <v>9.222505</v>
      </c>
      <c r="AG45">
        <v>52.132638999999998</v>
      </c>
      <c r="AH45">
        <v>0</v>
      </c>
      <c r="AI45">
        <v>0</v>
      </c>
      <c r="AJ45">
        <v>0</v>
      </c>
      <c r="AK45">
        <v>70.509062</v>
      </c>
      <c r="AL45">
        <v>26.725999999999999</v>
      </c>
      <c r="AM45">
        <v>9.5144819999999992</v>
      </c>
      <c r="AN45">
        <v>0.75801200000000002</v>
      </c>
      <c r="AO45">
        <v>0</v>
      </c>
      <c r="AP45">
        <v>0</v>
      </c>
      <c r="AQ45">
        <v>0</v>
      </c>
      <c r="AR45">
        <v>34.223999999999997</v>
      </c>
      <c r="AS45">
        <v>37.890518999999998</v>
      </c>
      <c r="AT45">
        <v>19.999815999999999</v>
      </c>
      <c r="AU45">
        <v>0</v>
      </c>
      <c r="AV45">
        <v>0</v>
      </c>
      <c r="AW45">
        <v>0</v>
      </c>
      <c r="AX45">
        <v>0</v>
      </c>
      <c r="AY45">
        <v>5.493709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3182.3513390000003</v>
      </c>
    </row>
    <row r="46" spans="1:117">
      <c r="A46" t="s">
        <v>88</v>
      </c>
      <c r="B46">
        <v>0</v>
      </c>
      <c r="C46">
        <v>0</v>
      </c>
      <c r="D46">
        <v>51.485129000000001</v>
      </c>
      <c r="E46">
        <v>0</v>
      </c>
      <c r="F46">
        <v>0</v>
      </c>
      <c r="G46">
        <v>84.266757999999996</v>
      </c>
      <c r="H46">
        <v>0</v>
      </c>
      <c r="I46">
        <v>0</v>
      </c>
      <c r="J46">
        <v>107.948757</v>
      </c>
      <c r="K46">
        <v>688.71594700000003</v>
      </c>
      <c r="L46">
        <v>674.81782899999996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418.77</v>
      </c>
      <c r="V46">
        <v>20.801072000000001</v>
      </c>
      <c r="W46">
        <v>46.399079999999998</v>
      </c>
      <c r="X46">
        <v>148.20237499999999</v>
      </c>
      <c r="Y46">
        <v>0</v>
      </c>
      <c r="Z46">
        <v>13.041600000000001</v>
      </c>
      <c r="AA46">
        <v>0</v>
      </c>
      <c r="AB46">
        <v>16.166609000000001</v>
      </c>
      <c r="AC46">
        <v>0</v>
      </c>
      <c r="AD46">
        <v>0</v>
      </c>
      <c r="AE46">
        <v>39.450268999999999</v>
      </c>
      <c r="AF46">
        <v>9.222505</v>
      </c>
      <c r="AG46">
        <v>52.132638999999998</v>
      </c>
      <c r="AH46">
        <v>0</v>
      </c>
      <c r="AI46">
        <v>0</v>
      </c>
      <c r="AJ46">
        <v>0</v>
      </c>
      <c r="AK46">
        <v>70.509062</v>
      </c>
      <c r="AL46">
        <v>26.725999999999999</v>
      </c>
      <c r="AM46">
        <v>9.5144819999999992</v>
      </c>
      <c r="AN46">
        <v>0.75801200000000002</v>
      </c>
      <c r="AO46">
        <v>0</v>
      </c>
      <c r="AP46">
        <v>0</v>
      </c>
      <c r="AQ46">
        <v>0</v>
      </c>
      <c r="AR46">
        <v>34.223999999999997</v>
      </c>
      <c r="AS46">
        <v>37.890518999999998</v>
      </c>
      <c r="AT46">
        <v>19.999725999999999</v>
      </c>
      <c r="AU46">
        <v>0</v>
      </c>
      <c r="AV46">
        <v>0</v>
      </c>
      <c r="AW46">
        <v>0</v>
      </c>
      <c r="AX46">
        <v>0</v>
      </c>
      <c r="AY46">
        <v>5.493709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3182.3512490000003</v>
      </c>
    </row>
    <row r="47" spans="1:117">
      <c r="A47" t="s">
        <v>89</v>
      </c>
      <c r="B47">
        <v>0</v>
      </c>
      <c r="C47">
        <v>0</v>
      </c>
      <c r="D47">
        <v>51.485129000000001</v>
      </c>
      <c r="E47">
        <v>0</v>
      </c>
      <c r="F47">
        <v>0</v>
      </c>
      <c r="G47">
        <v>84.266757999999996</v>
      </c>
      <c r="H47">
        <v>0</v>
      </c>
      <c r="I47">
        <v>0</v>
      </c>
      <c r="J47">
        <v>107.948757</v>
      </c>
      <c r="K47">
        <v>688.71594700000003</v>
      </c>
      <c r="L47">
        <v>674.81782899999996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418.77</v>
      </c>
      <c r="V47">
        <v>20.801072000000001</v>
      </c>
      <c r="W47">
        <v>46.399079999999998</v>
      </c>
      <c r="X47">
        <v>148.30237500000001</v>
      </c>
      <c r="Y47">
        <v>0</v>
      </c>
      <c r="Z47">
        <v>13.041600000000001</v>
      </c>
      <c r="AA47">
        <v>0</v>
      </c>
      <c r="AB47">
        <v>16.166609000000001</v>
      </c>
      <c r="AC47">
        <v>0</v>
      </c>
      <c r="AD47">
        <v>0</v>
      </c>
      <c r="AE47">
        <v>39.450268999999999</v>
      </c>
      <c r="AF47">
        <v>9.222505</v>
      </c>
      <c r="AG47">
        <v>52.132638999999998</v>
      </c>
      <c r="AH47">
        <v>0</v>
      </c>
      <c r="AI47">
        <v>0</v>
      </c>
      <c r="AJ47">
        <v>0</v>
      </c>
      <c r="AK47">
        <v>70.509062</v>
      </c>
      <c r="AL47">
        <v>26.725999999999999</v>
      </c>
      <c r="AM47">
        <v>9.5144819999999992</v>
      </c>
      <c r="AN47">
        <v>0.75801200000000002</v>
      </c>
      <c r="AO47">
        <v>0</v>
      </c>
      <c r="AP47">
        <v>0</v>
      </c>
      <c r="AQ47">
        <v>0</v>
      </c>
      <c r="AR47">
        <v>34.223999999999997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5.493709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3182.4533230000006</v>
      </c>
    </row>
    <row r="48" spans="1:117">
      <c r="A48" t="s">
        <v>90</v>
      </c>
      <c r="B48">
        <v>0</v>
      </c>
      <c r="C48">
        <v>0</v>
      </c>
      <c r="D48">
        <v>51.485129000000001</v>
      </c>
      <c r="E48">
        <v>0</v>
      </c>
      <c r="F48">
        <v>0</v>
      </c>
      <c r="G48">
        <v>84.266757999999996</v>
      </c>
      <c r="H48">
        <v>0</v>
      </c>
      <c r="I48">
        <v>0</v>
      </c>
      <c r="J48">
        <v>107.948757</v>
      </c>
      <c r="K48">
        <v>688.71594700000003</v>
      </c>
      <c r="L48">
        <v>674.81782899999996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418.77</v>
      </c>
      <c r="V48">
        <v>20.801072000000001</v>
      </c>
      <c r="W48">
        <v>46.399079999999998</v>
      </c>
      <c r="X48">
        <v>148.30237500000001</v>
      </c>
      <c r="Y48">
        <v>0</v>
      </c>
      <c r="Z48">
        <v>13.041600000000001</v>
      </c>
      <c r="AA48">
        <v>0</v>
      </c>
      <c r="AB48">
        <v>16.166609000000001</v>
      </c>
      <c r="AC48">
        <v>0</v>
      </c>
      <c r="AD48">
        <v>0</v>
      </c>
      <c r="AE48">
        <v>39.450268999999999</v>
      </c>
      <c r="AF48">
        <v>9.222505</v>
      </c>
      <c r="AG48">
        <v>52.132638999999998</v>
      </c>
      <c r="AH48">
        <v>0</v>
      </c>
      <c r="AI48">
        <v>0</v>
      </c>
      <c r="AJ48">
        <v>0</v>
      </c>
      <c r="AK48">
        <v>70.509062</v>
      </c>
      <c r="AL48">
        <v>26.725999999999999</v>
      </c>
      <c r="AM48">
        <v>9.5144819999999992</v>
      </c>
      <c r="AN48">
        <v>0.75801200000000002</v>
      </c>
      <c r="AO48">
        <v>0</v>
      </c>
      <c r="AP48">
        <v>0</v>
      </c>
      <c r="AQ48">
        <v>0</v>
      </c>
      <c r="AR48">
        <v>34.223999999999997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5.493709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3182.4533230000006</v>
      </c>
    </row>
    <row r="49" spans="1:117">
      <c r="A49" t="s">
        <v>91</v>
      </c>
      <c r="B49">
        <v>0</v>
      </c>
      <c r="C49">
        <v>0</v>
      </c>
      <c r="D49">
        <v>51.485129000000001</v>
      </c>
      <c r="E49">
        <v>0</v>
      </c>
      <c r="F49">
        <v>0</v>
      </c>
      <c r="G49">
        <v>84.266757999999996</v>
      </c>
      <c r="H49">
        <v>0</v>
      </c>
      <c r="I49">
        <v>0</v>
      </c>
      <c r="J49">
        <v>107.948757</v>
      </c>
      <c r="K49">
        <v>688.71594700000003</v>
      </c>
      <c r="L49">
        <v>674.81782899999996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418.77</v>
      </c>
      <c r="V49">
        <v>20.801072000000001</v>
      </c>
      <c r="W49">
        <v>46.399079999999998</v>
      </c>
      <c r="X49">
        <v>148.30237500000001</v>
      </c>
      <c r="Y49">
        <v>0</v>
      </c>
      <c r="Z49">
        <v>13.041600000000001</v>
      </c>
      <c r="AA49">
        <v>0</v>
      </c>
      <c r="AB49">
        <v>16.166609000000001</v>
      </c>
      <c r="AC49">
        <v>0</v>
      </c>
      <c r="AD49">
        <v>0</v>
      </c>
      <c r="AE49">
        <v>19.725135000000002</v>
      </c>
      <c r="AF49">
        <v>9.222505</v>
      </c>
      <c r="AG49">
        <v>52.132638999999998</v>
      </c>
      <c r="AH49">
        <v>0</v>
      </c>
      <c r="AI49">
        <v>0</v>
      </c>
      <c r="AJ49">
        <v>0</v>
      </c>
      <c r="AK49">
        <v>70.509062</v>
      </c>
      <c r="AL49">
        <v>26.725999999999999</v>
      </c>
      <c r="AM49">
        <v>18.711815000000001</v>
      </c>
      <c r="AN49">
        <v>0.75801200000000002</v>
      </c>
      <c r="AO49">
        <v>0</v>
      </c>
      <c r="AP49">
        <v>0</v>
      </c>
      <c r="AQ49">
        <v>0</v>
      </c>
      <c r="AR49">
        <v>34.223999999999997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5.493709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3171.9255220000009</v>
      </c>
    </row>
    <row r="50" spans="1:117">
      <c r="A50" t="s">
        <v>92</v>
      </c>
      <c r="B50">
        <v>0</v>
      </c>
      <c r="C50">
        <v>0</v>
      </c>
      <c r="D50">
        <v>51.485129000000001</v>
      </c>
      <c r="E50">
        <v>0</v>
      </c>
      <c r="F50">
        <v>0</v>
      </c>
      <c r="G50">
        <v>84.266757999999996</v>
      </c>
      <c r="H50">
        <v>0</v>
      </c>
      <c r="I50">
        <v>0</v>
      </c>
      <c r="J50">
        <v>107.948757</v>
      </c>
      <c r="K50">
        <v>688.71594700000003</v>
      </c>
      <c r="L50">
        <v>674.81782899999996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418.77</v>
      </c>
      <c r="V50">
        <v>20.801072000000001</v>
      </c>
      <c r="W50">
        <v>46.399079999999998</v>
      </c>
      <c r="X50">
        <v>148.30237500000001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19.725135000000002</v>
      </c>
      <c r="AF50">
        <v>9.222505</v>
      </c>
      <c r="AG50">
        <v>52.132638999999998</v>
      </c>
      <c r="AH50">
        <v>0</v>
      </c>
      <c r="AI50">
        <v>0</v>
      </c>
      <c r="AJ50">
        <v>0</v>
      </c>
      <c r="AK50">
        <v>70.509062</v>
      </c>
      <c r="AL50">
        <v>26.725999999999999</v>
      </c>
      <c r="AM50">
        <v>18.711815000000001</v>
      </c>
      <c r="AN50">
        <v>0.75801200000000002</v>
      </c>
      <c r="AO50">
        <v>0</v>
      </c>
      <c r="AP50">
        <v>0</v>
      </c>
      <c r="AQ50">
        <v>0</v>
      </c>
      <c r="AR50">
        <v>34.223999999999997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5.493709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3155.758913000001</v>
      </c>
    </row>
    <row r="51" spans="1:117">
      <c r="A51" t="s">
        <v>93</v>
      </c>
      <c r="B51">
        <v>0</v>
      </c>
      <c r="C51">
        <v>0</v>
      </c>
      <c r="D51">
        <v>50.833418999999999</v>
      </c>
      <c r="E51">
        <v>0</v>
      </c>
      <c r="F51">
        <v>0</v>
      </c>
      <c r="G51">
        <v>84.266757999999996</v>
      </c>
      <c r="H51">
        <v>0</v>
      </c>
      <c r="I51">
        <v>0</v>
      </c>
      <c r="J51">
        <v>107.948757</v>
      </c>
      <c r="K51">
        <v>688.71594700000003</v>
      </c>
      <c r="L51">
        <v>674.81782899999996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418.77</v>
      </c>
      <c r="V51">
        <v>20.801072000000001</v>
      </c>
      <c r="W51">
        <v>46.399079999999998</v>
      </c>
      <c r="X51">
        <v>148.30237500000001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19.725135000000002</v>
      </c>
      <c r="AF51">
        <v>9.222505</v>
      </c>
      <c r="AG51">
        <v>52.132638999999998</v>
      </c>
      <c r="AH51">
        <v>0</v>
      </c>
      <c r="AI51">
        <v>0</v>
      </c>
      <c r="AJ51">
        <v>0</v>
      </c>
      <c r="AK51">
        <v>70.509062</v>
      </c>
      <c r="AL51">
        <v>26.725999999999999</v>
      </c>
      <c r="AM51">
        <v>18.711815000000001</v>
      </c>
      <c r="AN51">
        <v>0.75801200000000002</v>
      </c>
      <c r="AO51">
        <v>0</v>
      </c>
      <c r="AP51">
        <v>0</v>
      </c>
      <c r="AQ51">
        <v>0</v>
      </c>
      <c r="AR51">
        <v>34.223999999999997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5.493709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3155.1072030000014</v>
      </c>
    </row>
    <row r="52" spans="1:117">
      <c r="A52" t="s">
        <v>94</v>
      </c>
      <c r="B52">
        <v>0</v>
      </c>
      <c r="C52">
        <v>0</v>
      </c>
      <c r="D52">
        <v>50.833418999999999</v>
      </c>
      <c r="E52">
        <v>0</v>
      </c>
      <c r="F52">
        <v>0</v>
      </c>
      <c r="G52">
        <v>84.266757999999996</v>
      </c>
      <c r="H52">
        <v>0</v>
      </c>
      <c r="I52">
        <v>0</v>
      </c>
      <c r="J52">
        <v>107.948757</v>
      </c>
      <c r="K52">
        <v>688.71594700000003</v>
      </c>
      <c r="L52">
        <v>674.81782899999996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418.77</v>
      </c>
      <c r="V52">
        <v>20.801072000000001</v>
      </c>
      <c r="W52">
        <v>46.399079999999998</v>
      </c>
      <c r="X52">
        <v>148.30237500000001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19.725135000000002</v>
      </c>
      <c r="AF52">
        <v>9.222505</v>
      </c>
      <c r="AG52">
        <v>52.132638999999998</v>
      </c>
      <c r="AH52">
        <v>0</v>
      </c>
      <c r="AI52">
        <v>0</v>
      </c>
      <c r="AJ52">
        <v>0</v>
      </c>
      <c r="AK52">
        <v>70.509062</v>
      </c>
      <c r="AL52">
        <v>26.725999999999999</v>
      </c>
      <c r="AM52">
        <v>18.711815000000001</v>
      </c>
      <c r="AN52">
        <v>0.75801200000000002</v>
      </c>
      <c r="AO52">
        <v>0</v>
      </c>
      <c r="AP52">
        <v>0</v>
      </c>
      <c r="AQ52">
        <v>0</v>
      </c>
      <c r="AR52">
        <v>34.223999999999997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5.493709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3155.1072030000014</v>
      </c>
    </row>
    <row r="53" spans="1:117">
      <c r="A53" t="s">
        <v>95</v>
      </c>
      <c r="B53">
        <v>0</v>
      </c>
      <c r="C53">
        <v>0</v>
      </c>
      <c r="D53">
        <v>50.833418999999999</v>
      </c>
      <c r="E53">
        <v>0</v>
      </c>
      <c r="F53">
        <v>0</v>
      </c>
      <c r="G53">
        <v>84.266757999999996</v>
      </c>
      <c r="H53">
        <v>0</v>
      </c>
      <c r="I53">
        <v>0</v>
      </c>
      <c r="J53">
        <v>107.948757</v>
      </c>
      <c r="K53">
        <v>688.71594700000003</v>
      </c>
      <c r="L53">
        <v>674.81782899999996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418.77</v>
      </c>
      <c r="V53">
        <v>20.801072000000001</v>
      </c>
      <c r="W53">
        <v>46.399079999999998</v>
      </c>
      <c r="X53">
        <v>148.30237500000001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19.725135000000002</v>
      </c>
      <c r="AF53">
        <v>9.222505</v>
      </c>
      <c r="AG53">
        <v>52.132638999999998</v>
      </c>
      <c r="AH53">
        <v>0</v>
      </c>
      <c r="AI53">
        <v>0</v>
      </c>
      <c r="AJ53">
        <v>0</v>
      </c>
      <c r="AK53">
        <v>70.509062</v>
      </c>
      <c r="AL53">
        <v>38.345999999999997</v>
      </c>
      <c r="AM53">
        <v>18.711815000000001</v>
      </c>
      <c r="AN53">
        <v>0.75801200000000002</v>
      </c>
      <c r="AO53">
        <v>0</v>
      </c>
      <c r="AP53">
        <v>0</v>
      </c>
      <c r="AQ53">
        <v>0</v>
      </c>
      <c r="AR53">
        <v>34.223999999999997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5.493709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3166.7272030000013</v>
      </c>
    </row>
    <row r="54" spans="1:117">
      <c r="A54" t="s">
        <v>96</v>
      </c>
      <c r="B54">
        <v>0</v>
      </c>
      <c r="C54">
        <v>0</v>
      </c>
      <c r="D54">
        <v>50.833418999999999</v>
      </c>
      <c r="E54">
        <v>0</v>
      </c>
      <c r="F54">
        <v>0</v>
      </c>
      <c r="G54">
        <v>84.266757999999996</v>
      </c>
      <c r="H54">
        <v>0</v>
      </c>
      <c r="I54">
        <v>0</v>
      </c>
      <c r="J54">
        <v>107.948757</v>
      </c>
      <c r="K54">
        <v>688.71594700000003</v>
      </c>
      <c r="L54">
        <v>674.81782899999996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418.77</v>
      </c>
      <c r="V54">
        <v>20.801072000000001</v>
      </c>
      <c r="W54">
        <v>46.399079999999998</v>
      </c>
      <c r="X54">
        <v>148.30237500000001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19.725135000000002</v>
      </c>
      <c r="AF54">
        <v>9.222505</v>
      </c>
      <c r="AG54">
        <v>52.132638999999998</v>
      </c>
      <c r="AH54">
        <v>0</v>
      </c>
      <c r="AI54">
        <v>0</v>
      </c>
      <c r="AJ54">
        <v>0</v>
      </c>
      <c r="AK54">
        <v>70.509062</v>
      </c>
      <c r="AL54">
        <v>38.345999999999997</v>
      </c>
      <c r="AM54">
        <v>18.711815000000001</v>
      </c>
      <c r="AN54">
        <v>0.75801200000000002</v>
      </c>
      <c r="AO54">
        <v>0</v>
      </c>
      <c r="AP54">
        <v>0</v>
      </c>
      <c r="AQ54">
        <v>0</v>
      </c>
      <c r="AR54">
        <v>34.223999999999997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5.493709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3166.7272030000013</v>
      </c>
    </row>
    <row r="55" spans="1:117">
      <c r="A55" t="s">
        <v>97</v>
      </c>
      <c r="B55">
        <v>0</v>
      </c>
      <c r="C55">
        <v>0</v>
      </c>
      <c r="D55">
        <v>50.833418999999999</v>
      </c>
      <c r="E55">
        <v>0</v>
      </c>
      <c r="F55">
        <v>0</v>
      </c>
      <c r="G55">
        <v>84.266757999999996</v>
      </c>
      <c r="H55">
        <v>0</v>
      </c>
      <c r="I55">
        <v>0</v>
      </c>
      <c r="J55">
        <v>107.948757</v>
      </c>
      <c r="K55">
        <v>688.71594700000003</v>
      </c>
      <c r="L55">
        <v>674.81782899999996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418.77</v>
      </c>
      <c r="V55">
        <v>20.801072000000001</v>
      </c>
      <c r="W55">
        <v>46.399079999999998</v>
      </c>
      <c r="X55">
        <v>148.30237500000001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19.725135000000002</v>
      </c>
      <c r="AF55">
        <v>9.222505</v>
      </c>
      <c r="AG55">
        <v>52.132638999999998</v>
      </c>
      <c r="AH55">
        <v>0</v>
      </c>
      <c r="AI55">
        <v>0</v>
      </c>
      <c r="AJ55">
        <v>0</v>
      </c>
      <c r="AK55">
        <v>70.509062</v>
      </c>
      <c r="AL55">
        <v>38.345999999999997</v>
      </c>
      <c r="AM55">
        <v>18.711815000000001</v>
      </c>
      <c r="AN55">
        <v>0.75801200000000002</v>
      </c>
      <c r="AO55">
        <v>0</v>
      </c>
      <c r="AP55">
        <v>0.89670000000000005</v>
      </c>
      <c r="AQ55">
        <v>0</v>
      </c>
      <c r="AR55">
        <v>34.223999999999997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5.493709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3167.6239030000011</v>
      </c>
    </row>
    <row r="56" spans="1:117">
      <c r="A56" t="s">
        <v>98</v>
      </c>
      <c r="B56">
        <v>0</v>
      </c>
      <c r="C56">
        <v>0</v>
      </c>
      <c r="D56">
        <v>50.833418999999999</v>
      </c>
      <c r="E56">
        <v>0</v>
      </c>
      <c r="F56">
        <v>0</v>
      </c>
      <c r="G56">
        <v>84.266757999999996</v>
      </c>
      <c r="H56">
        <v>0</v>
      </c>
      <c r="I56">
        <v>0</v>
      </c>
      <c r="J56">
        <v>107.948757</v>
      </c>
      <c r="K56">
        <v>688.71594700000003</v>
      </c>
      <c r="L56">
        <v>674.81782899999996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418.77</v>
      </c>
      <c r="V56">
        <v>20.801072000000001</v>
      </c>
      <c r="W56">
        <v>46.399079999999998</v>
      </c>
      <c r="X56">
        <v>148.30237500000001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19.725135000000002</v>
      </c>
      <c r="AF56">
        <v>9.222505</v>
      </c>
      <c r="AG56">
        <v>52.132638999999998</v>
      </c>
      <c r="AH56">
        <v>0</v>
      </c>
      <c r="AI56">
        <v>0</v>
      </c>
      <c r="AJ56">
        <v>0</v>
      </c>
      <c r="AK56">
        <v>70.509062</v>
      </c>
      <c r="AL56">
        <v>38.345999999999997</v>
      </c>
      <c r="AM56">
        <v>18.711815000000001</v>
      </c>
      <c r="AN56">
        <v>0.75801200000000002</v>
      </c>
      <c r="AO56">
        <v>0</v>
      </c>
      <c r="AP56">
        <v>0.89670000000000005</v>
      </c>
      <c r="AQ56">
        <v>0</v>
      </c>
      <c r="AR56">
        <v>34.223999999999997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5.493709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3167.6239030000011</v>
      </c>
    </row>
    <row r="57" spans="1:117">
      <c r="A57" t="s">
        <v>99</v>
      </c>
      <c r="B57">
        <v>0</v>
      </c>
      <c r="C57">
        <v>0</v>
      </c>
      <c r="D57">
        <v>50.833418999999999</v>
      </c>
      <c r="E57">
        <v>0</v>
      </c>
      <c r="F57">
        <v>0</v>
      </c>
      <c r="G57">
        <v>84.266757999999996</v>
      </c>
      <c r="H57">
        <v>0</v>
      </c>
      <c r="I57">
        <v>0</v>
      </c>
      <c r="J57">
        <v>107.948757</v>
      </c>
      <c r="K57">
        <v>688.71594700000003</v>
      </c>
      <c r="L57">
        <v>674.81782899999996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418.77</v>
      </c>
      <c r="V57">
        <v>20.801072000000001</v>
      </c>
      <c r="W57">
        <v>46.399079999999998</v>
      </c>
      <c r="X57">
        <v>148.30237500000001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19.725135000000002</v>
      </c>
      <c r="AF57">
        <v>9.222505</v>
      </c>
      <c r="AG57">
        <v>52.132638999999998</v>
      </c>
      <c r="AH57">
        <v>0</v>
      </c>
      <c r="AI57">
        <v>0</v>
      </c>
      <c r="AJ57">
        <v>0</v>
      </c>
      <c r="AK57">
        <v>70.509062</v>
      </c>
      <c r="AL57">
        <v>38.345999999999997</v>
      </c>
      <c r="AM57">
        <v>18.711815000000001</v>
      </c>
      <c r="AN57">
        <v>0.75801200000000002</v>
      </c>
      <c r="AO57">
        <v>0</v>
      </c>
      <c r="AP57">
        <v>0.89670000000000005</v>
      </c>
      <c r="AQ57">
        <v>0</v>
      </c>
      <c r="AR57">
        <v>34.223999999999997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5.493709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3167.6239030000011</v>
      </c>
    </row>
    <row r="58" spans="1:117">
      <c r="A58" t="s">
        <v>100</v>
      </c>
      <c r="B58">
        <v>0</v>
      </c>
      <c r="C58">
        <v>0</v>
      </c>
      <c r="D58">
        <v>50.833418999999999</v>
      </c>
      <c r="E58">
        <v>0</v>
      </c>
      <c r="F58">
        <v>0</v>
      </c>
      <c r="G58">
        <v>84.266757999999996</v>
      </c>
      <c r="H58">
        <v>0</v>
      </c>
      <c r="I58">
        <v>0</v>
      </c>
      <c r="J58">
        <v>107.948757</v>
      </c>
      <c r="K58">
        <v>688.71594700000003</v>
      </c>
      <c r="L58">
        <v>674.81782899999996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418.77</v>
      </c>
      <c r="V58">
        <v>20.801072000000001</v>
      </c>
      <c r="W58">
        <v>46.399079999999998</v>
      </c>
      <c r="X58">
        <v>148.30237500000001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19.725135000000002</v>
      </c>
      <c r="AF58">
        <v>9.222505</v>
      </c>
      <c r="AG58">
        <v>52.132638999999998</v>
      </c>
      <c r="AH58">
        <v>0</v>
      </c>
      <c r="AI58">
        <v>0</v>
      </c>
      <c r="AJ58">
        <v>0</v>
      </c>
      <c r="AK58">
        <v>70.509062</v>
      </c>
      <c r="AL58">
        <v>38.345999999999997</v>
      </c>
      <c r="AM58">
        <v>18.711815000000001</v>
      </c>
      <c r="AN58">
        <v>0.75801200000000002</v>
      </c>
      <c r="AO58">
        <v>0</v>
      </c>
      <c r="AP58">
        <v>0.89670000000000005</v>
      </c>
      <c r="AQ58">
        <v>0</v>
      </c>
      <c r="AR58">
        <v>34.223999999999997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5.493709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3167.6239030000011</v>
      </c>
    </row>
    <row r="59" spans="1:117">
      <c r="A59" t="s">
        <v>101</v>
      </c>
      <c r="B59">
        <v>0</v>
      </c>
      <c r="C59">
        <v>0</v>
      </c>
      <c r="D59">
        <v>50.833418999999999</v>
      </c>
      <c r="E59">
        <v>0</v>
      </c>
      <c r="F59">
        <v>0</v>
      </c>
      <c r="G59">
        <v>84.266757999999996</v>
      </c>
      <c r="H59">
        <v>0</v>
      </c>
      <c r="I59">
        <v>0</v>
      </c>
      <c r="J59">
        <v>107.948757</v>
      </c>
      <c r="K59">
        <v>688.71594700000003</v>
      </c>
      <c r="L59">
        <v>674.81782899999996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418.77</v>
      </c>
      <c r="V59">
        <v>20.801072000000001</v>
      </c>
      <c r="W59">
        <v>46.399079999999998</v>
      </c>
      <c r="X59">
        <v>148.30237500000001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9.222505</v>
      </c>
      <c r="AG59">
        <v>52.132638999999998</v>
      </c>
      <c r="AH59">
        <v>26.743646999999999</v>
      </c>
      <c r="AI59">
        <v>0</v>
      </c>
      <c r="AJ59">
        <v>0</v>
      </c>
      <c r="AK59">
        <v>70.509062</v>
      </c>
      <c r="AL59">
        <v>25.564</v>
      </c>
      <c r="AM59">
        <v>18.711815000000001</v>
      </c>
      <c r="AN59">
        <v>0.75801200000000002</v>
      </c>
      <c r="AO59">
        <v>0</v>
      </c>
      <c r="AP59">
        <v>0.89670000000000005</v>
      </c>
      <c r="AQ59">
        <v>0</v>
      </c>
      <c r="AR59">
        <v>34.223999999999997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5.493709</v>
      </c>
      <c r="AZ59">
        <v>0</v>
      </c>
      <c r="BA59">
        <v>1.0318480000000001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3182.6173980000008</v>
      </c>
    </row>
    <row r="60" spans="1:117">
      <c r="A60" t="s">
        <v>102</v>
      </c>
      <c r="B60">
        <v>0</v>
      </c>
      <c r="C60">
        <v>0</v>
      </c>
      <c r="D60">
        <v>50.833418999999999</v>
      </c>
      <c r="E60">
        <v>0</v>
      </c>
      <c r="F60">
        <v>0</v>
      </c>
      <c r="G60">
        <v>84.266757999999996</v>
      </c>
      <c r="H60">
        <v>0</v>
      </c>
      <c r="I60">
        <v>0</v>
      </c>
      <c r="J60">
        <v>107.948757</v>
      </c>
      <c r="K60">
        <v>688.71594700000003</v>
      </c>
      <c r="L60">
        <v>674.81782899999996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418.77</v>
      </c>
      <c r="V60">
        <v>20.801072000000001</v>
      </c>
      <c r="W60">
        <v>46.399079999999998</v>
      </c>
      <c r="X60">
        <v>148.30237500000001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19.725135000000002</v>
      </c>
      <c r="AF60">
        <v>9.222505</v>
      </c>
      <c r="AG60">
        <v>52.132638999999998</v>
      </c>
      <c r="AH60">
        <v>26.743646999999999</v>
      </c>
      <c r="AI60">
        <v>0</v>
      </c>
      <c r="AJ60">
        <v>0</v>
      </c>
      <c r="AK60">
        <v>70.509062</v>
      </c>
      <c r="AL60">
        <v>25.564</v>
      </c>
      <c r="AM60">
        <v>18.711815000000001</v>
      </c>
      <c r="AN60">
        <v>0.75801200000000002</v>
      </c>
      <c r="AO60">
        <v>0</v>
      </c>
      <c r="AP60">
        <v>0.89670000000000005</v>
      </c>
      <c r="AQ60">
        <v>0</v>
      </c>
      <c r="AR60">
        <v>34.223999999999997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5.493709</v>
      </c>
      <c r="AZ60">
        <v>0</v>
      </c>
      <c r="BA60">
        <v>1.0318480000000001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3182.6173980000008</v>
      </c>
    </row>
    <row r="61" spans="1:117">
      <c r="A61" t="s">
        <v>103</v>
      </c>
      <c r="B61">
        <v>0</v>
      </c>
      <c r="C61">
        <v>0</v>
      </c>
      <c r="D61">
        <v>50.833418999999999</v>
      </c>
      <c r="E61">
        <v>0</v>
      </c>
      <c r="F61">
        <v>0</v>
      </c>
      <c r="G61">
        <v>84.266757999999996</v>
      </c>
      <c r="H61">
        <v>0</v>
      </c>
      <c r="I61">
        <v>0</v>
      </c>
      <c r="J61">
        <v>107.948757</v>
      </c>
      <c r="K61">
        <v>688.71594700000003</v>
      </c>
      <c r="L61">
        <v>674.81782899999996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418.77</v>
      </c>
      <c r="V61">
        <v>20.801072000000001</v>
      </c>
      <c r="W61">
        <v>46.399079999999998</v>
      </c>
      <c r="X61">
        <v>148.30237500000001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19.725135000000002</v>
      </c>
      <c r="AF61">
        <v>9.222505</v>
      </c>
      <c r="AG61">
        <v>52.132638999999998</v>
      </c>
      <c r="AH61">
        <v>26.743646999999999</v>
      </c>
      <c r="AI61">
        <v>0</v>
      </c>
      <c r="AJ61">
        <v>0</v>
      </c>
      <c r="AK61">
        <v>70.509062</v>
      </c>
      <c r="AL61">
        <v>25.564</v>
      </c>
      <c r="AM61">
        <v>18.711815000000001</v>
      </c>
      <c r="AN61">
        <v>0.75801200000000002</v>
      </c>
      <c r="AO61">
        <v>0</v>
      </c>
      <c r="AP61">
        <v>0.89670000000000005</v>
      </c>
      <c r="AQ61">
        <v>0</v>
      </c>
      <c r="AR61">
        <v>34.223999999999997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5.493709</v>
      </c>
      <c r="AZ61">
        <v>0</v>
      </c>
      <c r="BA61">
        <v>1.0318480000000001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3182.6173980000008</v>
      </c>
    </row>
    <row r="62" spans="1:117">
      <c r="A62" t="s">
        <v>104</v>
      </c>
      <c r="B62">
        <v>0</v>
      </c>
      <c r="C62">
        <v>0</v>
      </c>
      <c r="D62">
        <v>50.833418999999999</v>
      </c>
      <c r="E62">
        <v>0</v>
      </c>
      <c r="F62">
        <v>0</v>
      </c>
      <c r="G62">
        <v>84.266757999999996</v>
      </c>
      <c r="H62">
        <v>0</v>
      </c>
      <c r="I62">
        <v>0</v>
      </c>
      <c r="J62">
        <v>107.948757</v>
      </c>
      <c r="K62">
        <v>688.71594700000003</v>
      </c>
      <c r="L62">
        <v>674.81782899999996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418.77</v>
      </c>
      <c r="V62">
        <v>20.801072000000001</v>
      </c>
      <c r="W62">
        <v>46.399079999999998</v>
      </c>
      <c r="X62">
        <v>148.30237500000001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19.725135000000002</v>
      </c>
      <c r="AF62">
        <v>9.222505</v>
      </c>
      <c r="AG62">
        <v>52.132638999999998</v>
      </c>
      <c r="AH62">
        <v>26.743646999999999</v>
      </c>
      <c r="AI62">
        <v>0</v>
      </c>
      <c r="AJ62">
        <v>0</v>
      </c>
      <c r="AK62">
        <v>70.509062</v>
      </c>
      <c r="AL62">
        <v>25.564</v>
      </c>
      <c r="AM62">
        <v>18.711815000000001</v>
      </c>
      <c r="AN62">
        <v>0.75801200000000002</v>
      </c>
      <c r="AO62">
        <v>0</v>
      </c>
      <c r="AP62">
        <v>0.76859999999999995</v>
      </c>
      <c r="AQ62">
        <v>0</v>
      </c>
      <c r="AR62">
        <v>34.223999999999997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5.493709</v>
      </c>
      <c r="AZ62">
        <v>0</v>
      </c>
      <c r="BA62">
        <v>1.0318480000000001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3182.4892980000009</v>
      </c>
    </row>
    <row r="63" spans="1:117">
      <c r="A63" t="s">
        <v>105</v>
      </c>
      <c r="B63">
        <v>0</v>
      </c>
      <c r="C63">
        <v>0</v>
      </c>
      <c r="D63">
        <v>50.833418999999999</v>
      </c>
      <c r="E63">
        <v>0</v>
      </c>
      <c r="F63">
        <v>0</v>
      </c>
      <c r="G63">
        <v>84.935542999999996</v>
      </c>
      <c r="H63">
        <v>0</v>
      </c>
      <c r="I63">
        <v>0</v>
      </c>
      <c r="J63">
        <v>107.948757</v>
      </c>
      <c r="K63">
        <v>688.71594700000003</v>
      </c>
      <c r="L63">
        <v>674.81782899999996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418.77</v>
      </c>
      <c r="V63">
        <v>20.801072000000001</v>
      </c>
      <c r="W63">
        <v>46.399079999999998</v>
      </c>
      <c r="X63">
        <v>148.30237500000001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19.725135000000002</v>
      </c>
      <c r="AF63">
        <v>9.222505</v>
      </c>
      <c r="AG63">
        <v>52.132638999999998</v>
      </c>
      <c r="AH63">
        <v>26.743646999999999</v>
      </c>
      <c r="AI63">
        <v>0</v>
      </c>
      <c r="AJ63">
        <v>0</v>
      </c>
      <c r="AK63">
        <v>70.509062</v>
      </c>
      <c r="AL63">
        <v>25.564</v>
      </c>
      <c r="AM63">
        <v>18.711815000000001</v>
      </c>
      <c r="AN63">
        <v>0.75801200000000002</v>
      </c>
      <c r="AO63">
        <v>0</v>
      </c>
      <c r="AP63">
        <v>0.76859999999999995</v>
      </c>
      <c r="AQ63">
        <v>0</v>
      </c>
      <c r="AR63">
        <v>34.223999999999997</v>
      </c>
      <c r="AS63">
        <v>37.890518999999998</v>
      </c>
      <c r="AT63">
        <v>20.000799000000001</v>
      </c>
      <c r="AU63">
        <v>0</v>
      </c>
      <c r="AV63">
        <v>0</v>
      </c>
      <c r="AW63">
        <v>0</v>
      </c>
      <c r="AX63">
        <v>0</v>
      </c>
      <c r="AY63">
        <v>5.493709</v>
      </c>
      <c r="AZ63">
        <v>0</v>
      </c>
      <c r="BA63">
        <v>1.0318480000000001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3183.1570820000006</v>
      </c>
    </row>
    <row r="64" spans="1:117">
      <c r="A64" t="s">
        <v>106</v>
      </c>
      <c r="B64">
        <v>0</v>
      </c>
      <c r="C64">
        <v>0</v>
      </c>
      <c r="D64">
        <v>50.833418999999999</v>
      </c>
      <c r="E64">
        <v>0</v>
      </c>
      <c r="F64">
        <v>0</v>
      </c>
      <c r="G64">
        <v>84.935542999999996</v>
      </c>
      <c r="H64">
        <v>0</v>
      </c>
      <c r="I64">
        <v>0</v>
      </c>
      <c r="J64">
        <v>107.948757</v>
      </c>
      <c r="K64">
        <v>688.71594700000003</v>
      </c>
      <c r="L64">
        <v>674.81782899999996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418.77</v>
      </c>
      <c r="V64">
        <v>20.801072000000001</v>
      </c>
      <c r="W64">
        <v>46.399079999999998</v>
      </c>
      <c r="X64">
        <v>148.20237499999999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19.725135000000002</v>
      </c>
      <c r="AF64">
        <v>9.222505</v>
      </c>
      <c r="AG64">
        <v>52.132638999999998</v>
      </c>
      <c r="AH64">
        <v>26.743646999999999</v>
      </c>
      <c r="AI64">
        <v>0</v>
      </c>
      <c r="AJ64">
        <v>0</v>
      </c>
      <c r="AK64">
        <v>70.509062</v>
      </c>
      <c r="AL64">
        <v>25.564</v>
      </c>
      <c r="AM64">
        <v>18.711815000000001</v>
      </c>
      <c r="AN64">
        <v>0.75801200000000002</v>
      </c>
      <c r="AO64">
        <v>0</v>
      </c>
      <c r="AP64">
        <v>0.76859999999999995</v>
      </c>
      <c r="AQ64">
        <v>0</v>
      </c>
      <c r="AR64">
        <v>34.223999999999997</v>
      </c>
      <c r="AS64">
        <v>37.890518999999998</v>
      </c>
      <c r="AT64">
        <v>19.999628000000001</v>
      </c>
      <c r="AU64">
        <v>0</v>
      </c>
      <c r="AV64">
        <v>0</v>
      </c>
      <c r="AW64">
        <v>0</v>
      </c>
      <c r="AX64">
        <v>0</v>
      </c>
      <c r="AY64">
        <v>5.493709</v>
      </c>
      <c r="AZ64">
        <v>0</v>
      </c>
      <c r="BA64">
        <v>1.0318480000000001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3183.0559110000004</v>
      </c>
    </row>
    <row r="65" spans="1:117">
      <c r="A65" t="s">
        <v>107</v>
      </c>
      <c r="B65">
        <v>0</v>
      </c>
      <c r="C65">
        <v>0</v>
      </c>
      <c r="D65">
        <v>50.833418999999999</v>
      </c>
      <c r="E65">
        <v>0</v>
      </c>
      <c r="F65">
        <v>0</v>
      </c>
      <c r="G65">
        <v>84.935541999999998</v>
      </c>
      <c r="H65">
        <v>0</v>
      </c>
      <c r="I65">
        <v>0</v>
      </c>
      <c r="J65">
        <v>107.948757</v>
      </c>
      <c r="K65">
        <v>688.71594700000003</v>
      </c>
      <c r="L65">
        <v>674.81782899999996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418.77</v>
      </c>
      <c r="V65">
        <v>20.801072000000001</v>
      </c>
      <c r="W65">
        <v>46.399079999999998</v>
      </c>
      <c r="X65">
        <v>148.20237499999999</v>
      </c>
      <c r="Y65">
        <v>0</v>
      </c>
      <c r="Z65">
        <v>13.041600000000001</v>
      </c>
      <c r="AA65">
        <v>0</v>
      </c>
      <c r="AB65">
        <v>0</v>
      </c>
      <c r="AC65">
        <v>0</v>
      </c>
      <c r="AD65">
        <v>0</v>
      </c>
      <c r="AE65">
        <v>19.725135000000002</v>
      </c>
      <c r="AF65">
        <v>9.222505</v>
      </c>
      <c r="AG65">
        <v>52.132638999999998</v>
      </c>
      <c r="AH65">
        <v>26.743646999999999</v>
      </c>
      <c r="AI65">
        <v>0</v>
      </c>
      <c r="AJ65">
        <v>0</v>
      </c>
      <c r="AK65">
        <v>70.509062</v>
      </c>
      <c r="AL65">
        <v>25.564</v>
      </c>
      <c r="AM65">
        <v>18.711815000000001</v>
      </c>
      <c r="AN65">
        <v>0.75801200000000002</v>
      </c>
      <c r="AO65">
        <v>0</v>
      </c>
      <c r="AP65">
        <v>0.76859999999999995</v>
      </c>
      <c r="AQ65">
        <v>0</v>
      </c>
      <c r="AR65">
        <v>34.223999999999997</v>
      </c>
      <c r="AS65">
        <v>37.890518999999998</v>
      </c>
      <c r="AT65">
        <v>19.999984000000001</v>
      </c>
      <c r="AU65">
        <v>0</v>
      </c>
      <c r="AV65">
        <v>0</v>
      </c>
      <c r="AW65">
        <v>0</v>
      </c>
      <c r="AX65">
        <v>0</v>
      </c>
      <c r="AY65">
        <v>5.493709</v>
      </c>
      <c r="AZ65">
        <v>0</v>
      </c>
      <c r="BA65">
        <v>1.0318480000000001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3183.0562660000005</v>
      </c>
    </row>
    <row r="66" spans="1:117">
      <c r="A66" t="s">
        <v>108</v>
      </c>
      <c r="B66">
        <v>0</v>
      </c>
      <c r="C66">
        <v>0</v>
      </c>
      <c r="D66">
        <v>50.833418999999999</v>
      </c>
      <c r="E66">
        <v>0</v>
      </c>
      <c r="F66">
        <v>0</v>
      </c>
      <c r="G66">
        <v>84.935542999999996</v>
      </c>
      <c r="H66">
        <v>0</v>
      </c>
      <c r="I66">
        <v>0</v>
      </c>
      <c r="J66">
        <v>107.948757</v>
      </c>
      <c r="K66">
        <v>688.71594700000003</v>
      </c>
      <c r="L66">
        <v>674.81782899999996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418.77</v>
      </c>
      <c r="V66">
        <v>20.801072000000001</v>
      </c>
      <c r="W66">
        <v>46.399079999999998</v>
      </c>
      <c r="X66">
        <v>148.20237499999999</v>
      </c>
      <c r="Y66">
        <v>0</v>
      </c>
      <c r="Z66">
        <v>13.041600000000001</v>
      </c>
      <c r="AA66">
        <v>14.04936</v>
      </c>
      <c r="AB66">
        <v>0</v>
      </c>
      <c r="AC66">
        <v>0</v>
      </c>
      <c r="AD66">
        <v>0</v>
      </c>
      <c r="AE66">
        <v>19.725135000000002</v>
      </c>
      <c r="AF66">
        <v>9.222505</v>
      </c>
      <c r="AG66">
        <v>52.132638999999998</v>
      </c>
      <c r="AH66">
        <v>26.743646999999999</v>
      </c>
      <c r="AI66">
        <v>0</v>
      </c>
      <c r="AJ66">
        <v>0</v>
      </c>
      <c r="AK66">
        <v>70.509062</v>
      </c>
      <c r="AL66">
        <v>25.564</v>
      </c>
      <c r="AM66">
        <v>18.711815000000001</v>
      </c>
      <c r="AN66">
        <v>0.75801200000000002</v>
      </c>
      <c r="AO66">
        <v>0</v>
      </c>
      <c r="AP66">
        <v>0.76859999999999995</v>
      </c>
      <c r="AQ66">
        <v>0</v>
      </c>
      <c r="AR66">
        <v>34.223999999999997</v>
      </c>
      <c r="AS66">
        <v>37.890518999999998</v>
      </c>
      <c r="AT66">
        <v>20.000063000000001</v>
      </c>
      <c r="AU66">
        <v>0</v>
      </c>
      <c r="AV66">
        <v>0</v>
      </c>
      <c r="AW66">
        <v>0</v>
      </c>
      <c r="AX66">
        <v>0</v>
      </c>
      <c r="AY66">
        <v>5.493709</v>
      </c>
      <c r="AZ66">
        <v>0</v>
      </c>
      <c r="BA66">
        <v>1.0318480000000001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3197.1057060000003</v>
      </c>
    </row>
    <row r="67" spans="1:117">
      <c r="A67" t="s">
        <v>109</v>
      </c>
      <c r="B67">
        <v>0</v>
      </c>
      <c r="C67">
        <v>0</v>
      </c>
      <c r="D67">
        <v>50.833418999999999</v>
      </c>
      <c r="E67">
        <v>0</v>
      </c>
      <c r="F67">
        <v>0</v>
      </c>
      <c r="G67">
        <v>84.935542999999996</v>
      </c>
      <c r="H67">
        <v>0</v>
      </c>
      <c r="I67">
        <v>0</v>
      </c>
      <c r="J67">
        <v>107.948757</v>
      </c>
      <c r="K67">
        <v>688.71594700000003</v>
      </c>
      <c r="L67">
        <v>674.81782899999996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20.801072000000001</v>
      </c>
      <c r="W67">
        <v>46.399079999999998</v>
      </c>
      <c r="X67">
        <v>148.20237499999999</v>
      </c>
      <c r="Y67">
        <v>0</v>
      </c>
      <c r="Z67">
        <v>13.041600000000001</v>
      </c>
      <c r="AA67">
        <v>14.04936</v>
      </c>
      <c r="AB67">
        <v>0</v>
      </c>
      <c r="AC67">
        <v>0</v>
      </c>
      <c r="AD67">
        <v>0</v>
      </c>
      <c r="AE67">
        <v>39.450268999999999</v>
      </c>
      <c r="AF67">
        <v>9.222505</v>
      </c>
      <c r="AG67">
        <v>52.132638999999998</v>
      </c>
      <c r="AH67">
        <v>26.743646999999999</v>
      </c>
      <c r="AI67">
        <v>0</v>
      </c>
      <c r="AJ67">
        <v>0</v>
      </c>
      <c r="AK67">
        <v>70.509062</v>
      </c>
      <c r="AL67">
        <v>79.376220000000004</v>
      </c>
      <c r="AM67">
        <v>18.711815000000001</v>
      </c>
      <c r="AN67">
        <v>0.75801200000000002</v>
      </c>
      <c r="AO67">
        <v>0</v>
      </c>
      <c r="AP67">
        <v>0</v>
      </c>
      <c r="AQ67">
        <v>0</v>
      </c>
      <c r="AR67">
        <v>34.223999999999997</v>
      </c>
      <c r="AS67">
        <v>37.890518999999998</v>
      </c>
      <c r="AT67">
        <v>19.999935000000001</v>
      </c>
      <c r="AU67">
        <v>0</v>
      </c>
      <c r="AV67">
        <v>0</v>
      </c>
      <c r="AW67">
        <v>0</v>
      </c>
      <c r="AX67">
        <v>0</v>
      </c>
      <c r="AY67">
        <v>5.493709</v>
      </c>
      <c r="AZ67">
        <v>0</v>
      </c>
      <c r="BA67">
        <v>1.0318480000000001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3269.8743320000003</v>
      </c>
    </row>
    <row r="68" spans="1:117">
      <c r="A68" t="s">
        <v>110</v>
      </c>
      <c r="B68">
        <v>0</v>
      </c>
      <c r="C68">
        <v>0</v>
      </c>
      <c r="D68">
        <v>50.833418999999999</v>
      </c>
      <c r="E68">
        <v>0</v>
      </c>
      <c r="F68">
        <v>0</v>
      </c>
      <c r="G68">
        <v>84.935542999999996</v>
      </c>
      <c r="H68">
        <v>0</v>
      </c>
      <c r="I68">
        <v>0</v>
      </c>
      <c r="J68">
        <v>107.948757</v>
      </c>
      <c r="K68">
        <v>688.71594700000003</v>
      </c>
      <c r="L68">
        <v>674.81782899999996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418.77</v>
      </c>
      <c r="V68">
        <v>20.801072000000001</v>
      </c>
      <c r="W68">
        <v>46.399079999999998</v>
      </c>
      <c r="X68">
        <v>148.20237499999999</v>
      </c>
      <c r="Y68">
        <v>0</v>
      </c>
      <c r="Z68">
        <v>13.041600000000001</v>
      </c>
      <c r="AA68">
        <v>14.04936</v>
      </c>
      <c r="AB68">
        <v>0</v>
      </c>
      <c r="AC68">
        <v>0</v>
      </c>
      <c r="AD68">
        <v>0</v>
      </c>
      <c r="AE68">
        <v>39.450268999999999</v>
      </c>
      <c r="AF68">
        <v>9.222505</v>
      </c>
      <c r="AG68">
        <v>52.132638999999998</v>
      </c>
      <c r="AH68">
        <v>26.743646999999999</v>
      </c>
      <c r="AI68">
        <v>0</v>
      </c>
      <c r="AJ68">
        <v>0</v>
      </c>
      <c r="AK68">
        <v>70.509062</v>
      </c>
      <c r="AL68">
        <v>79.376220000000004</v>
      </c>
      <c r="AM68">
        <v>18.711815000000001</v>
      </c>
      <c r="AN68">
        <v>0.75801200000000002</v>
      </c>
      <c r="AO68">
        <v>0</v>
      </c>
      <c r="AP68">
        <v>0</v>
      </c>
      <c r="AQ68">
        <v>0</v>
      </c>
      <c r="AR68">
        <v>34.223999999999997</v>
      </c>
      <c r="AS68">
        <v>37.890518999999998</v>
      </c>
      <c r="AT68">
        <v>19.999945</v>
      </c>
      <c r="AU68">
        <v>0</v>
      </c>
      <c r="AV68">
        <v>0</v>
      </c>
      <c r="AW68">
        <v>0</v>
      </c>
      <c r="AX68">
        <v>0</v>
      </c>
      <c r="AY68">
        <v>5.493709</v>
      </c>
      <c r="AZ68">
        <v>0</v>
      </c>
      <c r="BA68">
        <v>1.0318480000000001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3269.8743420000005</v>
      </c>
    </row>
    <row r="69" spans="1:117">
      <c r="A69" t="s">
        <v>111</v>
      </c>
      <c r="B69">
        <v>0</v>
      </c>
      <c r="C69">
        <v>0</v>
      </c>
      <c r="D69">
        <v>50.833418999999999</v>
      </c>
      <c r="E69">
        <v>0</v>
      </c>
      <c r="F69">
        <v>0</v>
      </c>
      <c r="G69">
        <v>84.935542999999996</v>
      </c>
      <c r="H69">
        <v>0</v>
      </c>
      <c r="I69">
        <v>0</v>
      </c>
      <c r="J69">
        <v>107.948757</v>
      </c>
      <c r="K69">
        <v>688.71594700000003</v>
      </c>
      <c r="L69">
        <v>674.81782899999996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418.77</v>
      </c>
      <c r="V69">
        <v>20.801072000000001</v>
      </c>
      <c r="W69">
        <v>46.399079999999998</v>
      </c>
      <c r="X69">
        <v>148.20237499999999</v>
      </c>
      <c r="Y69">
        <v>0</v>
      </c>
      <c r="Z69">
        <v>6.5208000000000004</v>
      </c>
      <c r="AA69">
        <v>14.04936</v>
      </c>
      <c r="AB69">
        <v>0</v>
      </c>
      <c r="AC69">
        <v>0</v>
      </c>
      <c r="AD69">
        <v>0</v>
      </c>
      <c r="AE69">
        <v>39.450268999999999</v>
      </c>
      <c r="AF69">
        <v>9.222505</v>
      </c>
      <c r="AG69">
        <v>52.132638999999998</v>
      </c>
      <c r="AH69">
        <v>26.743646999999999</v>
      </c>
      <c r="AI69">
        <v>0</v>
      </c>
      <c r="AJ69">
        <v>0</v>
      </c>
      <c r="AK69">
        <v>70.509062</v>
      </c>
      <c r="AL69">
        <v>12.782</v>
      </c>
      <c r="AM69">
        <v>18.711815000000001</v>
      </c>
      <c r="AN69">
        <v>0.75801200000000002</v>
      </c>
      <c r="AO69">
        <v>0</v>
      </c>
      <c r="AP69">
        <v>0</v>
      </c>
      <c r="AQ69">
        <v>0</v>
      </c>
      <c r="AR69">
        <v>34.223999999999997</v>
      </c>
      <c r="AS69">
        <v>37.890518999999998</v>
      </c>
      <c r="AT69">
        <v>19.999762</v>
      </c>
      <c r="AU69">
        <v>0</v>
      </c>
      <c r="AV69">
        <v>0</v>
      </c>
      <c r="AW69">
        <v>0</v>
      </c>
      <c r="AX69">
        <v>0</v>
      </c>
      <c r="AY69">
        <v>5.493709</v>
      </c>
      <c r="AZ69">
        <v>0</v>
      </c>
      <c r="BA69">
        <v>1.0318480000000001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3196.7591390000002</v>
      </c>
    </row>
    <row r="70" spans="1:117">
      <c r="A70" t="s">
        <v>112</v>
      </c>
      <c r="B70">
        <v>0</v>
      </c>
      <c r="C70">
        <v>0</v>
      </c>
      <c r="D70">
        <v>50.833418999999999</v>
      </c>
      <c r="E70">
        <v>0</v>
      </c>
      <c r="F70">
        <v>0</v>
      </c>
      <c r="G70">
        <v>84.935542999999996</v>
      </c>
      <c r="H70">
        <v>0</v>
      </c>
      <c r="I70">
        <v>0</v>
      </c>
      <c r="J70">
        <v>107.948757</v>
      </c>
      <c r="K70">
        <v>688.71594700000003</v>
      </c>
      <c r="L70">
        <v>674.81782899999996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418.77</v>
      </c>
      <c r="V70">
        <v>20.801072000000001</v>
      </c>
      <c r="W70">
        <v>46.399079999999998</v>
      </c>
      <c r="X70">
        <v>148.20237499999999</v>
      </c>
      <c r="Y70">
        <v>0</v>
      </c>
      <c r="Z70">
        <v>6.5208000000000004</v>
      </c>
      <c r="AA70">
        <v>14.04936</v>
      </c>
      <c r="AB70">
        <v>0</v>
      </c>
      <c r="AC70">
        <v>0</v>
      </c>
      <c r="AD70">
        <v>0</v>
      </c>
      <c r="AE70">
        <v>39.450268999999999</v>
      </c>
      <c r="AF70">
        <v>9.222505</v>
      </c>
      <c r="AG70">
        <v>52.132638999999998</v>
      </c>
      <c r="AH70">
        <v>26.743646999999999</v>
      </c>
      <c r="AI70">
        <v>0</v>
      </c>
      <c r="AJ70">
        <v>0</v>
      </c>
      <c r="AK70">
        <v>70.509062</v>
      </c>
      <c r="AL70">
        <v>12.782</v>
      </c>
      <c r="AM70">
        <v>18.711815000000001</v>
      </c>
      <c r="AN70">
        <v>0.75801200000000002</v>
      </c>
      <c r="AO70">
        <v>0</v>
      </c>
      <c r="AP70">
        <v>0</v>
      </c>
      <c r="AQ70">
        <v>0</v>
      </c>
      <c r="AR70">
        <v>34.223999999999997</v>
      </c>
      <c r="AS70">
        <v>37.890518999999998</v>
      </c>
      <c r="AT70">
        <v>20.000063999999998</v>
      </c>
      <c r="AU70">
        <v>0</v>
      </c>
      <c r="AV70">
        <v>0</v>
      </c>
      <c r="AW70">
        <v>0</v>
      </c>
      <c r="AX70">
        <v>0</v>
      </c>
      <c r="AY70">
        <v>5.493709</v>
      </c>
      <c r="AZ70">
        <v>0</v>
      </c>
      <c r="BA70">
        <v>1.0318480000000001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3196.7594410000002</v>
      </c>
    </row>
    <row r="71" spans="1:117">
      <c r="A71" t="s">
        <v>113</v>
      </c>
      <c r="B71">
        <v>0</v>
      </c>
      <c r="C71">
        <v>0</v>
      </c>
      <c r="D71">
        <v>50.833418999999999</v>
      </c>
      <c r="E71">
        <v>0</v>
      </c>
      <c r="F71">
        <v>0</v>
      </c>
      <c r="G71">
        <v>84.266757999999996</v>
      </c>
      <c r="H71">
        <v>0</v>
      </c>
      <c r="I71">
        <v>0</v>
      </c>
      <c r="J71">
        <v>108.62768</v>
      </c>
      <c r="K71">
        <v>688.71594700000003</v>
      </c>
      <c r="L71">
        <v>674.81782899999996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20.801072000000001</v>
      </c>
      <c r="W71">
        <v>46.399079999999998</v>
      </c>
      <c r="X71">
        <v>148.20237499999999</v>
      </c>
      <c r="Y71">
        <v>0</v>
      </c>
      <c r="Z71">
        <v>6.5208000000000004</v>
      </c>
      <c r="AA71">
        <v>14.04936</v>
      </c>
      <c r="AB71">
        <v>0</v>
      </c>
      <c r="AC71">
        <v>0</v>
      </c>
      <c r="AD71">
        <v>0</v>
      </c>
      <c r="AE71">
        <v>39.450268999999999</v>
      </c>
      <c r="AF71">
        <v>9.222505</v>
      </c>
      <c r="AG71">
        <v>52.132638999999998</v>
      </c>
      <c r="AH71">
        <v>26.743646999999999</v>
      </c>
      <c r="AI71">
        <v>0</v>
      </c>
      <c r="AJ71">
        <v>0</v>
      </c>
      <c r="AK71">
        <v>70.509062</v>
      </c>
      <c r="AL71">
        <v>12.782</v>
      </c>
      <c r="AM71">
        <v>18.711815000000001</v>
      </c>
      <c r="AN71">
        <v>0.75801200000000002</v>
      </c>
      <c r="AO71">
        <v>0</v>
      </c>
      <c r="AP71">
        <v>0</v>
      </c>
      <c r="AQ71">
        <v>0</v>
      </c>
      <c r="AR71">
        <v>34.223999999999997</v>
      </c>
      <c r="AS71">
        <v>37.890518999999998</v>
      </c>
      <c r="AT71">
        <v>20.000012999999999</v>
      </c>
      <c r="AU71">
        <v>0</v>
      </c>
      <c r="AV71">
        <v>0</v>
      </c>
      <c r="AW71">
        <v>0</v>
      </c>
      <c r="AX71">
        <v>0</v>
      </c>
      <c r="AY71">
        <v>5.493709</v>
      </c>
      <c r="AZ71">
        <v>0</v>
      </c>
      <c r="BA71">
        <v>1.0318480000000001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3196.7695280000003</v>
      </c>
    </row>
    <row r="72" spans="1:117">
      <c r="A72" t="s">
        <v>114</v>
      </c>
      <c r="B72">
        <v>0</v>
      </c>
      <c r="C72">
        <v>0</v>
      </c>
      <c r="D72">
        <v>50.833418999999999</v>
      </c>
      <c r="E72">
        <v>0</v>
      </c>
      <c r="F72">
        <v>0</v>
      </c>
      <c r="G72">
        <v>84.266757999999996</v>
      </c>
      <c r="H72">
        <v>0</v>
      </c>
      <c r="I72">
        <v>0</v>
      </c>
      <c r="J72">
        <v>108.62768</v>
      </c>
      <c r="K72">
        <v>688.71594700000003</v>
      </c>
      <c r="L72">
        <v>674.81782899999996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20.801072000000001</v>
      </c>
      <c r="W72">
        <v>46.399079999999998</v>
      </c>
      <c r="X72">
        <v>148.20237499999999</v>
      </c>
      <c r="Y72">
        <v>0</v>
      </c>
      <c r="Z72">
        <v>6.5208000000000004</v>
      </c>
      <c r="AA72">
        <v>14.04936</v>
      </c>
      <c r="AB72">
        <v>0</v>
      </c>
      <c r="AC72">
        <v>0</v>
      </c>
      <c r="AD72">
        <v>0</v>
      </c>
      <c r="AE72">
        <v>39.450268999999999</v>
      </c>
      <c r="AF72">
        <v>9.222505</v>
      </c>
      <c r="AG72">
        <v>52.132638999999998</v>
      </c>
      <c r="AH72">
        <v>26.743646999999999</v>
      </c>
      <c r="AI72">
        <v>0</v>
      </c>
      <c r="AJ72">
        <v>0</v>
      </c>
      <c r="AK72">
        <v>70.509062</v>
      </c>
      <c r="AL72">
        <v>12.782</v>
      </c>
      <c r="AM72">
        <v>18.711815000000001</v>
      </c>
      <c r="AN72">
        <v>0.75801200000000002</v>
      </c>
      <c r="AO72">
        <v>0</v>
      </c>
      <c r="AP72">
        <v>0</v>
      </c>
      <c r="AQ72">
        <v>12.430285</v>
      </c>
      <c r="AR72">
        <v>34.223999999999997</v>
      </c>
      <c r="AS72">
        <v>37.890518999999998</v>
      </c>
      <c r="AT72">
        <v>20.000119000000002</v>
      </c>
      <c r="AU72">
        <v>0</v>
      </c>
      <c r="AV72">
        <v>0</v>
      </c>
      <c r="AW72">
        <v>0</v>
      </c>
      <c r="AX72">
        <v>0</v>
      </c>
      <c r="AY72">
        <v>5.493709</v>
      </c>
      <c r="AZ72">
        <v>0</v>
      </c>
      <c r="BA72">
        <v>1.0318480000000001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3209.1999190000001</v>
      </c>
    </row>
    <row r="73" spans="1:117">
      <c r="A73" t="s">
        <v>115</v>
      </c>
      <c r="B73">
        <v>0</v>
      </c>
      <c r="C73">
        <v>0</v>
      </c>
      <c r="D73">
        <v>50.833418999999999</v>
      </c>
      <c r="E73">
        <v>0</v>
      </c>
      <c r="F73">
        <v>0</v>
      </c>
      <c r="G73">
        <v>84.266757999999996</v>
      </c>
      <c r="H73">
        <v>0</v>
      </c>
      <c r="I73">
        <v>0</v>
      </c>
      <c r="J73">
        <v>108.62768</v>
      </c>
      <c r="K73">
        <v>688.71594700000003</v>
      </c>
      <c r="L73">
        <v>674.81782899999996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20.801072000000001</v>
      </c>
      <c r="W73">
        <v>46.399079999999998</v>
      </c>
      <c r="X73">
        <v>148.20237499999999</v>
      </c>
      <c r="Y73">
        <v>0</v>
      </c>
      <c r="Z73">
        <v>6.5208000000000004</v>
      </c>
      <c r="AA73">
        <v>14.04936</v>
      </c>
      <c r="AB73">
        <v>16.035706000000001</v>
      </c>
      <c r="AC73">
        <v>11.598717000000001</v>
      </c>
      <c r="AD73">
        <v>0</v>
      </c>
      <c r="AE73">
        <v>39.450268999999999</v>
      </c>
      <c r="AF73">
        <v>9.222505</v>
      </c>
      <c r="AG73">
        <v>52.132638999999998</v>
      </c>
      <c r="AH73">
        <v>44.572744</v>
      </c>
      <c r="AI73">
        <v>0</v>
      </c>
      <c r="AJ73">
        <v>0</v>
      </c>
      <c r="AK73">
        <v>70.509062</v>
      </c>
      <c r="AL73">
        <v>12.782</v>
      </c>
      <c r="AM73">
        <v>18.711815000000001</v>
      </c>
      <c r="AN73">
        <v>0.75801200000000002</v>
      </c>
      <c r="AO73">
        <v>0</v>
      </c>
      <c r="AP73">
        <v>0</v>
      </c>
      <c r="AQ73">
        <v>12.430285</v>
      </c>
      <c r="AR73">
        <v>34.223999999999997</v>
      </c>
      <c r="AS73">
        <v>37.890518999999998</v>
      </c>
      <c r="AT73">
        <v>19.999749999999999</v>
      </c>
      <c r="AU73">
        <v>0</v>
      </c>
      <c r="AV73">
        <v>0</v>
      </c>
      <c r="AW73">
        <v>0</v>
      </c>
      <c r="AX73">
        <v>0</v>
      </c>
      <c r="AY73">
        <v>5.493709</v>
      </c>
      <c r="AZ73">
        <v>0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3255.3561030000005</v>
      </c>
    </row>
    <row r="74" spans="1:117">
      <c r="A74" t="s">
        <v>116</v>
      </c>
      <c r="B74">
        <v>0</v>
      </c>
      <c r="C74">
        <v>0</v>
      </c>
      <c r="D74">
        <v>50.833418999999999</v>
      </c>
      <c r="E74">
        <v>0</v>
      </c>
      <c r="F74">
        <v>0</v>
      </c>
      <c r="G74">
        <v>84.266757999999996</v>
      </c>
      <c r="H74">
        <v>0</v>
      </c>
      <c r="I74">
        <v>0</v>
      </c>
      <c r="J74">
        <v>108.62768</v>
      </c>
      <c r="K74">
        <v>688.71594700000003</v>
      </c>
      <c r="L74">
        <v>674.81782899999996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20.801072000000001</v>
      </c>
      <c r="W74">
        <v>46.399079999999998</v>
      </c>
      <c r="X74">
        <v>148.20237499999999</v>
      </c>
      <c r="Y74">
        <v>0</v>
      </c>
      <c r="Z74">
        <v>6.5208000000000004</v>
      </c>
      <c r="AA74">
        <v>14.04936</v>
      </c>
      <c r="AB74">
        <v>32.333219</v>
      </c>
      <c r="AC74">
        <v>23.197434999999999</v>
      </c>
      <c r="AD74">
        <v>0</v>
      </c>
      <c r="AE74">
        <v>39.450268999999999</v>
      </c>
      <c r="AF74">
        <v>9.222505</v>
      </c>
      <c r="AG74">
        <v>52.132638999999998</v>
      </c>
      <c r="AH74">
        <v>70.202072000000001</v>
      </c>
      <c r="AI74">
        <v>0</v>
      </c>
      <c r="AJ74">
        <v>0</v>
      </c>
      <c r="AK74">
        <v>70.509062</v>
      </c>
      <c r="AL74">
        <v>12.782</v>
      </c>
      <c r="AM74">
        <v>18.711815000000001</v>
      </c>
      <c r="AN74">
        <v>0.75801200000000002</v>
      </c>
      <c r="AO74">
        <v>0</v>
      </c>
      <c r="AP74">
        <v>0</v>
      </c>
      <c r="AQ74">
        <v>24.860569000000002</v>
      </c>
      <c r="AR74">
        <v>34.223999999999997</v>
      </c>
      <c r="AS74">
        <v>37.890518999999998</v>
      </c>
      <c r="AT74">
        <v>19.999852000000001</v>
      </c>
      <c r="AU74">
        <v>0</v>
      </c>
      <c r="AV74">
        <v>0</v>
      </c>
      <c r="AW74">
        <v>0</v>
      </c>
      <c r="AX74">
        <v>0</v>
      </c>
      <c r="AY74">
        <v>5.493709</v>
      </c>
      <c r="AZ74">
        <v>0</v>
      </c>
      <c r="BA74">
        <v>2.7105269999999999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3322.2976940000008</v>
      </c>
    </row>
    <row r="75" spans="1:117">
      <c r="A75" t="s">
        <v>117</v>
      </c>
      <c r="B75">
        <v>0</v>
      </c>
      <c r="C75">
        <v>0</v>
      </c>
      <c r="D75">
        <v>50.833418999999999</v>
      </c>
      <c r="E75">
        <v>0</v>
      </c>
      <c r="F75">
        <v>0</v>
      </c>
      <c r="G75">
        <v>84.266757999999996</v>
      </c>
      <c r="H75">
        <v>0</v>
      </c>
      <c r="I75">
        <v>0</v>
      </c>
      <c r="J75">
        <v>108.62768</v>
      </c>
      <c r="K75">
        <v>688.71594700000003</v>
      </c>
      <c r="L75">
        <v>674.81782899999996</v>
      </c>
      <c r="M75">
        <v>97.055942999999999</v>
      </c>
      <c r="N75">
        <v>124.384996</v>
      </c>
      <c r="O75">
        <v>130.58071699999999</v>
      </c>
      <c r="P75">
        <v>142.53983500000001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20.801072000000001</v>
      </c>
      <c r="W75">
        <v>46.399079999999998</v>
      </c>
      <c r="X75">
        <v>148.20237499999999</v>
      </c>
      <c r="Y75">
        <v>0</v>
      </c>
      <c r="Z75">
        <v>6.5208000000000004</v>
      </c>
      <c r="AA75">
        <v>14.04936</v>
      </c>
      <c r="AB75">
        <v>32.333219</v>
      </c>
      <c r="AC75">
        <v>23.197434999999999</v>
      </c>
      <c r="AD75">
        <v>10.884034</v>
      </c>
      <c r="AE75">
        <v>39.450268999999999</v>
      </c>
      <c r="AF75">
        <v>9.222505</v>
      </c>
      <c r="AG75">
        <v>52.132638999999998</v>
      </c>
      <c r="AH75">
        <v>100.288674</v>
      </c>
      <c r="AI75">
        <v>0</v>
      </c>
      <c r="AJ75">
        <v>0</v>
      </c>
      <c r="AK75">
        <v>70.509062</v>
      </c>
      <c r="AL75">
        <v>12.782</v>
      </c>
      <c r="AM75">
        <v>18.711815000000001</v>
      </c>
      <c r="AN75">
        <v>0.75801200000000002</v>
      </c>
      <c r="AO75">
        <v>0</v>
      </c>
      <c r="AP75">
        <v>0</v>
      </c>
      <c r="AQ75">
        <v>24.860569000000002</v>
      </c>
      <c r="AR75">
        <v>34.223999999999997</v>
      </c>
      <c r="AS75">
        <v>37.890518999999998</v>
      </c>
      <c r="AT75">
        <v>19.999752999999998</v>
      </c>
      <c r="AU75">
        <v>0</v>
      </c>
      <c r="AV75">
        <v>0</v>
      </c>
      <c r="AW75">
        <v>0</v>
      </c>
      <c r="AX75">
        <v>0</v>
      </c>
      <c r="AY75">
        <v>5.493709</v>
      </c>
      <c r="AZ75">
        <v>0</v>
      </c>
      <c r="BA75">
        <v>3.86558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3356.9741690000005</v>
      </c>
    </row>
    <row r="76" spans="1:117">
      <c r="A76" t="s">
        <v>118</v>
      </c>
      <c r="B76">
        <v>0</v>
      </c>
      <c r="C76">
        <v>0</v>
      </c>
      <c r="D76">
        <v>50.833418999999999</v>
      </c>
      <c r="E76">
        <v>0</v>
      </c>
      <c r="F76">
        <v>0</v>
      </c>
      <c r="G76">
        <v>84.266757999999996</v>
      </c>
      <c r="H76">
        <v>0</v>
      </c>
      <c r="I76">
        <v>0</v>
      </c>
      <c r="J76">
        <v>108.62768</v>
      </c>
      <c r="K76">
        <v>688.71594700000003</v>
      </c>
      <c r="L76">
        <v>674.81782899999996</v>
      </c>
      <c r="M76">
        <v>97.055942999999999</v>
      </c>
      <c r="N76">
        <v>124.384996</v>
      </c>
      <c r="O76">
        <v>130.58071699999999</v>
      </c>
      <c r="P76">
        <v>142.53983500000001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20.801072000000001</v>
      </c>
      <c r="W76">
        <v>46.399079999999998</v>
      </c>
      <c r="X76">
        <v>148.20237499999999</v>
      </c>
      <c r="Y76">
        <v>0</v>
      </c>
      <c r="Z76">
        <v>6.5208000000000004</v>
      </c>
      <c r="AA76">
        <v>28.09872</v>
      </c>
      <c r="AB76">
        <v>48.499828000000001</v>
      </c>
      <c r="AC76">
        <v>23.197434999999999</v>
      </c>
      <c r="AD76">
        <v>21.717708999999999</v>
      </c>
      <c r="AE76">
        <v>39.450268999999999</v>
      </c>
      <c r="AF76">
        <v>9.222505</v>
      </c>
      <c r="AG76">
        <v>52.132638999999998</v>
      </c>
      <c r="AH76">
        <v>131.48959500000001</v>
      </c>
      <c r="AI76">
        <v>0</v>
      </c>
      <c r="AJ76">
        <v>0</v>
      </c>
      <c r="AK76">
        <v>70.509062</v>
      </c>
      <c r="AL76">
        <v>12.782</v>
      </c>
      <c r="AM76">
        <v>18.711815000000001</v>
      </c>
      <c r="AN76">
        <v>0.75801200000000002</v>
      </c>
      <c r="AO76">
        <v>0</v>
      </c>
      <c r="AP76">
        <v>0</v>
      </c>
      <c r="AQ76">
        <v>37.290852999999998</v>
      </c>
      <c r="AR76">
        <v>34.223999999999997</v>
      </c>
      <c r="AS76">
        <v>37.890518999999998</v>
      </c>
      <c r="AT76">
        <v>19.999701000000002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2.0376460000000001</v>
      </c>
      <c r="BA76">
        <v>5.0822370000000001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3444.9092690000007</v>
      </c>
    </row>
    <row r="77" spans="1:117">
      <c r="A77" t="s">
        <v>119</v>
      </c>
      <c r="B77">
        <v>0</v>
      </c>
      <c r="C77">
        <v>0</v>
      </c>
      <c r="D77">
        <v>50.833418999999999</v>
      </c>
      <c r="E77">
        <v>0</v>
      </c>
      <c r="F77">
        <v>0</v>
      </c>
      <c r="G77">
        <v>84.266757999999996</v>
      </c>
      <c r="H77">
        <v>0</v>
      </c>
      <c r="I77">
        <v>0</v>
      </c>
      <c r="J77">
        <v>108.62768</v>
      </c>
      <c r="K77">
        <v>688.71594700000003</v>
      </c>
      <c r="L77">
        <v>674.81782899999996</v>
      </c>
      <c r="M77">
        <v>97.055942999999999</v>
      </c>
      <c r="N77">
        <v>124.384996</v>
      </c>
      <c r="O77">
        <v>130.58071699999999</v>
      </c>
      <c r="P77">
        <v>142.53983500000001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20.801072000000001</v>
      </c>
      <c r="W77">
        <v>46.399079999999998</v>
      </c>
      <c r="X77">
        <v>148.20237499999999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52.132638999999998</v>
      </c>
      <c r="AH77">
        <v>159.34755999999999</v>
      </c>
      <c r="AI77">
        <v>0</v>
      </c>
      <c r="AJ77">
        <v>0</v>
      </c>
      <c r="AK77">
        <v>70.509062</v>
      </c>
      <c r="AL77">
        <v>12.782</v>
      </c>
      <c r="AM77">
        <v>18.711815000000001</v>
      </c>
      <c r="AN77">
        <v>0.75801200000000002</v>
      </c>
      <c r="AO77">
        <v>0</v>
      </c>
      <c r="AP77">
        <v>5.8925999999999998</v>
      </c>
      <c r="AQ77">
        <v>51.314762999999999</v>
      </c>
      <c r="AR77">
        <v>34.223999999999997</v>
      </c>
      <c r="AS77">
        <v>38.989905999999998</v>
      </c>
      <c r="AT77">
        <v>19.999457</v>
      </c>
      <c r="AU77">
        <v>0</v>
      </c>
      <c r="AV77">
        <v>0</v>
      </c>
      <c r="AW77">
        <v>0</v>
      </c>
      <c r="AX77">
        <v>0</v>
      </c>
      <c r="AY77">
        <v>5.493709</v>
      </c>
      <c r="AZ77">
        <v>4.6374019999999998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3567.9068719999996</v>
      </c>
    </row>
    <row r="78" spans="1:117">
      <c r="A78" t="s">
        <v>120</v>
      </c>
      <c r="B78">
        <v>0</v>
      </c>
      <c r="C78">
        <v>0</v>
      </c>
      <c r="D78">
        <v>50.833418999999999</v>
      </c>
      <c r="E78">
        <v>0</v>
      </c>
      <c r="F78">
        <v>0</v>
      </c>
      <c r="G78">
        <v>84.266757999999996</v>
      </c>
      <c r="H78">
        <v>0</v>
      </c>
      <c r="I78">
        <v>0</v>
      </c>
      <c r="J78">
        <v>108.62768</v>
      </c>
      <c r="K78">
        <v>688.41594699999996</v>
      </c>
      <c r="L78">
        <v>674.81782899999996</v>
      </c>
      <c r="M78">
        <v>97.055942999999999</v>
      </c>
      <c r="N78">
        <v>124.384996</v>
      </c>
      <c r="O78">
        <v>130.58071699999999</v>
      </c>
      <c r="P78">
        <v>142.53983500000001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20.801072000000001</v>
      </c>
      <c r="W78">
        <v>46.399079999999998</v>
      </c>
      <c r="X78">
        <v>148.20237499999999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52.132638999999998</v>
      </c>
      <c r="AH78">
        <v>159.34755999999999</v>
      </c>
      <c r="AI78">
        <v>3.814368</v>
      </c>
      <c r="AJ78">
        <v>0</v>
      </c>
      <c r="AK78">
        <v>70.509062</v>
      </c>
      <c r="AL78">
        <v>12.782</v>
      </c>
      <c r="AM78">
        <v>18.711815000000001</v>
      </c>
      <c r="AN78">
        <v>0.75801200000000002</v>
      </c>
      <c r="AO78">
        <v>0</v>
      </c>
      <c r="AP78">
        <v>5.8925999999999998</v>
      </c>
      <c r="AQ78">
        <v>51.314762999999999</v>
      </c>
      <c r="AR78">
        <v>34.223999999999997</v>
      </c>
      <c r="AS78">
        <v>38.989905999999998</v>
      </c>
      <c r="AT78">
        <v>19.999817</v>
      </c>
      <c r="AU78">
        <v>0</v>
      </c>
      <c r="AV78">
        <v>0</v>
      </c>
      <c r="AW78">
        <v>0</v>
      </c>
      <c r="AX78">
        <v>0</v>
      </c>
      <c r="AY78">
        <v>5.493709</v>
      </c>
      <c r="AZ78">
        <v>6.9561019999999996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3584.6998739999995</v>
      </c>
    </row>
    <row r="79" spans="1:117">
      <c r="A79" t="s">
        <v>121</v>
      </c>
      <c r="B79">
        <v>0</v>
      </c>
      <c r="C79">
        <v>0</v>
      </c>
      <c r="D79">
        <v>52.136839999999999</v>
      </c>
      <c r="E79">
        <v>0</v>
      </c>
      <c r="F79">
        <v>0</v>
      </c>
      <c r="G79">
        <v>84.266757999999996</v>
      </c>
      <c r="H79">
        <v>0</v>
      </c>
      <c r="I79">
        <v>0</v>
      </c>
      <c r="J79">
        <v>108.62768</v>
      </c>
      <c r="K79">
        <v>688.41594699999996</v>
      </c>
      <c r="L79">
        <v>674.81782899999996</v>
      </c>
      <c r="M79">
        <v>97.055942999999999</v>
      </c>
      <c r="N79">
        <v>124.384996</v>
      </c>
      <c r="O79">
        <v>130.58071699999999</v>
      </c>
      <c r="P79">
        <v>142.53983500000001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20.801072000000001</v>
      </c>
      <c r="W79">
        <v>46.399079999999998</v>
      </c>
      <c r="X79">
        <v>148.20237499999999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52.132638999999998</v>
      </c>
      <c r="AH79">
        <v>156.45033100000001</v>
      </c>
      <c r="AI79">
        <v>19.596695</v>
      </c>
      <c r="AJ79">
        <v>0</v>
      </c>
      <c r="AK79">
        <v>70.509062</v>
      </c>
      <c r="AL79">
        <v>12.782</v>
      </c>
      <c r="AM79">
        <v>18.711815000000001</v>
      </c>
      <c r="AN79">
        <v>0.75801200000000002</v>
      </c>
      <c r="AO79">
        <v>0</v>
      </c>
      <c r="AP79">
        <v>5.8925999999999998</v>
      </c>
      <c r="AQ79">
        <v>51.314762999999999</v>
      </c>
      <c r="AR79">
        <v>34.223999999999997</v>
      </c>
      <c r="AS79">
        <v>38.989905999999998</v>
      </c>
      <c r="AT79">
        <v>19.999993</v>
      </c>
      <c r="AU79">
        <v>0</v>
      </c>
      <c r="AV79">
        <v>0</v>
      </c>
      <c r="AW79">
        <v>0</v>
      </c>
      <c r="AX79">
        <v>0</v>
      </c>
      <c r="AY79">
        <v>5.493709</v>
      </c>
      <c r="AZ79">
        <v>9.2748030000000004</v>
      </c>
      <c r="BA79">
        <v>6.037083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3601.0994659999997</v>
      </c>
    </row>
    <row r="80" spans="1:117">
      <c r="A80" t="s">
        <v>122</v>
      </c>
      <c r="B80">
        <v>0</v>
      </c>
      <c r="C80">
        <v>0</v>
      </c>
      <c r="D80">
        <v>52.136839999999999</v>
      </c>
      <c r="E80">
        <v>0</v>
      </c>
      <c r="F80">
        <v>0</v>
      </c>
      <c r="G80">
        <v>84.266757999999996</v>
      </c>
      <c r="H80">
        <v>0</v>
      </c>
      <c r="I80">
        <v>0</v>
      </c>
      <c r="J80">
        <v>108.62768</v>
      </c>
      <c r="K80">
        <v>688.41594699999996</v>
      </c>
      <c r="L80">
        <v>674.81782899999996</v>
      </c>
      <c r="M80">
        <v>97.055942999999999</v>
      </c>
      <c r="N80">
        <v>124.384996</v>
      </c>
      <c r="O80">
        <v>130.58071699999999</v>
      </c>
      <c r="P80">
        <v>142.53983500000001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20.801072000000001</v>
      </c>
      <c r="W80">
        <v>46.399079999999998</v>
      </c>
      <c r="X80">
        <v>148.20237499999999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52.132638999999998</v>
      </c>
      <c r="AH80">
        <v>156.004604</v>
      </c>
      <c r="AI80">
        <v>19.596695</v>
      </c>
      <c r="AJ80">
        <v>0</v>
      </c>
      <c r="AK80">
        <v>70.509062</v>
      </c>
      <c r="AL80">
        <v>25.564</v>
      </c>
      <c r="AM80">
        <v>18.711815000000001</v>
      </c>
      <c r="AN80">
        <v>0.75801200000000002</v>
      </c>
      <c r="AO80">
        <v>0</v>
      </c>
      <c r="AP80">
        <v>5.8925999999999998</v>
      </c>
      <c r="AQ80">
        <v>51.314762999999999</v>
      </c>
      <c r="AR80">
        <v>34.223999999999997</v>
      </c>
      <c r="AS80">
        <v>38.989905999999998</v>
      </c>
      <c r="AT80">
        <v>19.999609</v>
      </c>
      <c r="AU80">
        <v>0</v>
      </c>
      <c r="AV80">
        <v>0</v>
      </c>
      <c r="AW80">
        <v>0</v>
      </c>
      <c r="AX80">
        <v>0</v>
      </c>
      <c r="AY80">
        <v>5.493709</v>
      </c>
      <c r="AZ80">
        <v>9.2748030000000004</v>
      </c>
      <c r="BA80">
        <v>6.0216820000000002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3613.4199539999995</v>
      </c>
    </row>
    <row r="81" spans="1:117">
      <c r="A81" t="s">
        <v>123</v>
      </c>
      <c r="B81">
        <v>0</v>
      </c>
      <c r="C81">
        <v>0</v>
      </c>
      <c r="D81">
        <v>52.136839999999999</v>
      </c>
      <c r="E81">
        <v>0</v>
      </c>
      <c r="F81">
        <v>0</v>
      </c>
      <c r="G81">
        <v>84.266757999999996</v>
      </c>
      <c r="H81">
        <v>0</v>
      </c>
      <c r="I81">
        <v>0</v>
      </c>
      <c r="J81">
        <v>108.62768</v>
      </c>
      <c r="K81">
        <v>688.41594699999996</v>
      </c>
      <c r="L81">
        <v>674.81782899999996</v>
      </c>
      <c r="M81">
        <v>97.055942999999999</v>
      </c>
      <c r="N81">
        <v>124.384996</v>
      </c>
      <c r="O81">
        <v>130.58071699999999</v>
      </c>
      <c r="P81">
        <v>142.53983500000001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20.801072000000001</v>
      </c>
      <c r="W81">
        <v>46.399079999999998</v>
      </c>
      <c r="X81">
        <v>148.20237499999999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52.132638999999998</v>
      </c>
      <c r="AH81">
        <v>156.004604</v>
      </c>
      <c r="AI81">
        <v>19.596695</v>
      </c>
      <c r="AJ81">
        <v>0</v>
      </c>
      <c r="AK81">
        <v>70.509062</v>
      </c>
      <c r="AL81">
        <v>79.376220000000004</v>
      </c>
      <c r="AM81">
        <v>18.711815000000001</v>
      </c>
      <c r="AN81">
        <v>0.75801200000000002</v>
      </c>
      <c r="AO81">
        <v>0</v>
      </c>
      <c r="AP81">
        <v>5.8925999999999998</v>
      </c>
      <c r="AQ81">
        <v>51.314762999999999</v>
      </c>
      <c r="AR81">
        <v>34.223999999999997</v>
      </c>
      <c r="AS81">
        <v>38.989905999999998</v>
      </c>
      <c r="AT81">
        <v>19.999790999999998</v>
      </c>
      <c r="AU81">
        <v>0</v>
      </c>
      <c r="AV81">
        <v>0</v>
      </c>
      <c r="AW81">
        <v>0</v>
      </c>
      <c r="AX81">
        <v>0</v>
      </c>
      <c r="AY81">
        <v>5.493709</v>
      </c>
      <c r="AZ81">
        <v>9.2748030000000004</v>
      </c>
      <c r="BA81">
        <v>6.0216820000000002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3676.4548610000002</v>
      </c>
    </row>
    <row r="82" spans="1:117">
      <c r="A82" t="s">
        <v>124</v>
      </c>
      <c r="B82">
        <v>0</v>
      </c>
      <c r="C82">
        <v>0</v>
      </c>
      <c r="D82">
        <v>52.136839999999999</v>
      </c>
      <c r="E82">
        <v>0</v>
      </c>
      <c r="F82">
        <v>0</v>
      </c>
      <c r="G82">
        <v>84.266757999999996</v>
      </c>
      <c r="H82">
        <v>0</v>
      </c>
      <c r="I82">
        <v>0</v>
      </c>
      <c r="J82">
        <v>108.62768</v>
      </c>
      <c r="K82">
        <v>688.41594699999996</v>
      </c>
      <c r="L82">
        <v>674.81782899999996</v>
      </c>
      <c r="M82">
        <v>97.055942999999999</v>
      </c>
      <c r="N82">
        <v>124.384996</v>
      </c>
      <c r="O82">
        <v>130.58071699999999</v>
      </c>
      <c r="P82">
        <v>142.53983500000001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20.801072000000001</v>
      </c>
      <c r="W82">
        <v>46.399079999999998</v>
      </c>
      <c r="X82">
        <v>148.20237499999999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32.652102999999997</v>
      </c>
      <c r="AE82">
        <v>59.175403000000003</v>
      </c>
      <c r="AF82">
        <v>19.597823000000002</v>
      </c>
      <c r="AG82">
        <v>52.132638999999998</v>
      </c>
      <c r="AH82">
        <v>156.004604</v>
      </c>
      <c r="AI82">
        <v>19.596695</v>
      </c>
      <c r="AJ82">
        <v>0</v>
      </c>
      <c r="AK82">
        <v>70.509062</v>
      </c>
      <c r="AL82">
        <v>79.376220000000004</v>
      </c>
      <c r="AM82">
        <v>18.711815000000001</v>
      </c>
      <c r="AN82">
        <v>0.75801200000000002</v>
      </c>
      <c r="AO82">
        <v>0</v>
      </c>
      <c r="AP82">
        <v>5.8925999999999998</v>
      </c>
      <c r="AQ82">
        <v>51.314762999999999</v>
      </c>
      <c r="AR82">
        <v>34.223999999999997</v>
      </c>
      <c r="AS82">
        <v>38.989905999999998</v>
      </c>
      <c r="AT82">
        <v>19.999866000000001</v>
      </c>
      <c r="AU82">
        <v>0</v>
      </c>
      <c r="AV82">
        <v>0</v>
      </c>
      <c r="AW82">
        <v>0</v>
      </c>
      <c r="AX82">
        <v>0</v>
      </c>
      <c r="AY82">
        <v>5.493709</v>
      </c>
      <c r="AZ82">
        <v>9.2748030000000004</v>
      </c>
      <c r="BA82">
        <v>6.0216820000000002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3665.5709019999999</v>
      </c>
    </row>
    <row r="83" spans="1:117">
      <c r="A83" t="s">
        <v>125</v>
      </c>
      <c r="B83">
        <v>0</v>
      </c>
      <c r="C83">
        <v>0</v>
      </c>
      <c r="D83">
        <v>52.136839999999999</v>
      </c>
      <c r="E83">
        <v>0</v>
      </c>
      <c r="F83">
        <v>0</v>
      </c>
      <c r="G83">
        <v>84.266757999999996</v>
      </c>
      <c r="H83">
        <v>0</v>
      </c>
      <c r="I83">
        <v>0</v>
      </c>
      <c r="J83">
        <v>108.62768</v>
      </c>
      <c r="K83">
        <v>688.71594700000003</v>
      </c>
      <c r="L83">
        <v>674.81782899999996</v>
      </c>
      <c r="M83">
        <v>97.055942999999999</v>
      </c>
      <c r="N83">
        <v>124.384996</v>
      </c>
      <c r="O83">
        <v>130.58071699999999</v>
      </c>
      <c r="P83">
        <v>142.53983500000001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418.77</v>
      </c>
      <c r="V83">
        <v>20.801072000000001</v>
      </c>
      <c r="W83">
        <v>46.399079999999998</v>
      </c>
      <c r="X83">
        <v>148.20237499999999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32.652102999999997</v>
      </c>
      <c r="AE83">
        <v>59.175403000000003</v>
      </c>
      <c r="AF83">
        <v>19.597823000000002</v>
      </c>
      <c r="AG83">
        <v>52.132638999999998</v>
      </c>
      <c r="AH83">
        <v>144.86141799999999</v>
      </c>
      <c r="AI83">
        <v>19.596695</v>
      </c>
      <c r="AJ83">
        <v>0</v>
      </c>
      <c r="AK83">
        <v>70.509062</v>
      </c>
      <c r="AL83">
        <v>79.376220000000004</v>
      </c>
      <c r="AM83">
        <v>18.711815000000001</v>
      </c>
      <c r="AN83">
        <v>0.75801200000000002</v>
      </c>
      <c r="AO83">
        <v>0</v>
      </c>
      <c r="AP83">
        <v>5.8925999999999998</v>
      </c>
      <c r="AQ83">
        <v>51.314762999999999</v>
      </c>
      <c r="AR83">
        <v>34.223999999999997</v>
      </c>
      <c r="AS83">
        <v>38.989905999999998</v>
      </c>
      <c r="AT83">
        <v>19.999955</v>
      </c>
      <c r="AU83">
        <v>0</v>
      </c>
      <c r="AV83">
        <v>0</v>
      </c>
      <c r="AW83">
        <v>0</v>
      </c>
      <c r="AX83">
        <v>0</v>
      </c>
      <c r="AY83">
        <v>5.493709</v>
      </c>
      <c r="AZ83">
        <v>9.2748030000000004</v>
      </c>
      <c r="BA83">
        <v>5.5904610000000003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3654.2965839999997</v>
      </c>
    </row>
    <row r="84" spans="1:117">
      <c r="A84" t="s">
        <v>126</v>
      </c>
      <c r="B84">
        <v>0</v>
      </c>
      <c r="C84">
        <v>0</v>
      </c>
      <c r="D84">
        <v>52.136839999999999</v>
      </c>
      <c r="E84">
        <v>0</v>
      </c>
      <c r="F84">
        <v>0</v>
      </c>
      <c r="G84">
        <v>84.266757999999996</v>
      </c>
      <c r="H84">
        <v>0</v>
      </c>
      <c r="I84">
        <v>0</v>
      </c>
      <c r="J84">
        <v>108.62768</v>
      </c>
      <c r="K84">
        <v>688.71594700000003</v>
      </c>
      <c r="L84">
        <v>674.81782899999996</v>
      </c>
      <c r="M84">
        <v>97.055942999999999</v>
      </c>
      <c r="N84">
        <v>124.384996</v>
      </c>
      <c r="O84">
        <v>130.58071699999999</v>
      </c>
      <c r="P84">
        <v>142.53983500000001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418.77</v>
      </c>
      <c r="V84">
        <v>20.801072000000001</v>
      </c>
      <c r="W84">
        <v>46.399079999999998</v>
      </c>
      <c r="X84">
        <v>148.20237499999999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32.652102999999997</v>
      </c>
      <c r="AE84">
        <v>59.175403000000003</v>
      </c>
      <c r="AF84">
        <v>19.597823000000002</v>
      </c>
      <c r="AG84">
        <v>52.132638999999998</v>
      </c>
      <c r="AH84">
        <v>133.718232</v>
      </c>
      <c r="AI84">
        <v>19.596695</v>
      </c>
      <c r="AJ84">
        <v>0</v>
      </c>
      <c r="AK84">
        <v>70.509062</v>
      </c>
      <c r="AL84">
        <v>79.376220000000004</v>
      </c>
      <c r="AM84">
        <v>18.711815000000001</v>
      </c>
      <c r="AN84">
        <v>0.75801200000000002</v>
      </c>
      <c r="AO84">
        <v>0</v>
      </c>
      <c r="AP84">
        <v>5.8925999999999998</v>
      </c>
      <c r="AQ84">
        <v>51.314762999999999</v>
      </c>
      <c r="AR84">
        <v>34.223999999999997</v>
      </c>
      <c r="AS84">
        <v>38.989905999999998</v>
      </c>
      <c r="AT84">
        <v>19.999904999999998</v>
      </c>
      <c r="AU84">
        <v>0</v>
      </c>
      <c r="AV84">
        <v>0</v>
      </c>
      <c r="AW84">
        <v>0</v>
      </c>
      <c r="AX84">
        <v>0</v>
      </c>
      <c r="AY84">
        <v>5.493709</v>
      </c>
      <c r="AZ84">
        <v>9.2748030000000004</v>
      </c>
      <c r="BA84">
        <v>5.1592409999999997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3642.7221279999999</v>
      </c>
    </row>
    <row r="85" spans="1:117">
      <c r="A85" t="s">
        <v>127</v>
      </c>
      <c r="B85">
        <v>0</v>
      </c>
      <c r="C85">
        <v>0</v>
      </c>
      <c r="D85">
        <v>52.136839999999999</v>
      </c>
      <c r="E85">
        <v>0</v>
      </c>
      <c r="F85">
        <v>0</v>
      </c>
      <c r="G85">
        <v>84.266757999999996</v>
      </c>
      <c r="H85">
        <v>0</v>
      </c>
      <c r="I85">
        <v>0</v>
      </c>
      <c r="J85">
        <v>108.62768</v>
      </c>
      <c r="K85">
        <v>688.71594700000003</v>
      </c>
      <c r="L85">
        <v>674.81782899999996</v>
      </c>
      <c r="M85">
        <v>97.055942999999999</v>
      </c>
      <c r="N85">
        <v>124.384996</v>
      </c>
      <c r="O85">
        <v>130.58071699999999</v>
      </c>
      <c r="P85">
        <v>142.53983500000001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418.77</v>
      </c>
      <c r="V85">
        <v>20.801072000000001</v>
      </c>
      <c r="W85">
        <v>46.399079999999998</v>
      </c>
      <c r="X85">
        <v>148.20237499999999</v>
      </c>
      <c r="Y85">
        <v>0</v>
      </c>
      <c r="Z85">
        <v>6.5208000000000004</v>
      </c>
      <c r="AA85">
        <v>42.14808</v>
      </c>
      <c r="AB85">
        <v>48.499828000000001</v>
      </c>
      <c r="AC85">
        <v>23.197434999999999</v>
      </c>
      <c r="AD85">
        <v>21.717708999999999</v>
      </c>
      <c r="AE85">
        <v>19.725135000000002</v>
      </c>
      <c r="AF85">
        <v>9.222505</v>
      </c>
      <c r="AG85">
        <v>52.132638999999998</v>
      </c>
      <c r="AH85">
        <v>133.718232</v>
      </c>
      <c r="AI85">
        <v>3.814368</v>
      </c>
      <c r="AJ85">
        <v>0</v>
      </c>
      <c r="AK85">
        <v>70.509062</v>
      </c>
      <c r="AL85">
        <v>25.564</v>
      </c>
      <c r="AM85">
        <v>17.126068</v>
      </c>
      <c r="AN85">
        <v>0.75801200000000002</v>
      </c>
      <c r="AO85">
        <v>0</v>
      </c>
      <c r="AP85">
        <v>0</v>
      </c>
      <c r="AQ85">
        <v>51.314762999999999</v>
      </c>
      <c r="AR85">
        <v>34.223999999999997</v>
      </c>
      <c r="AS85">
        <v>37.890518999999998</v>
      </c>
      <c r="AT85">
        <v>20.000150999999999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6.9561019999999996</v>
      </c>
      <c r="BA85">
        <v>5.1592409999999997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3476.7959940000001</v>
      </c>
    </row>
    <row r="86" spans="1:117">
      <c r="A86" t="s">
        <v>128</v>
      </c>
      <c r="B86">
        <v>0</v>
      </c>
      <c r="C86">
        <v>0</v>
      </c>
      <c r="D86">
        <v>52.136839999999999</v>
      </c>
      <c r="E86">
        <v>0</v>
      </c>
      <c r="F86">
        <v>0</v>
      </c>
      <c r="G86">
        <v>84.266757999999996</v>
      </c>
      <c r="H86">
        <v>0</v>
      </c>
      <c r="I86">
        <v>0</v>
      </c>
      <c r="J86">
        <v>108.62768</v>
      </c>
      <c r="K86">
        <v>688.71594700000003</v>
      </c>
      <c r="L86">
        <v>674.81782899999996</v>
      </c>
      <c r="M86">
        <v>97.055942999999999</v>
      </c>
      <c r="N86">
        <v>124.384996</v>
      </c>
      <c r="O86">
        <v>130.58071699999999</v>
      </c>
      <c r="P86">
        <v>142.53983500000001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418.77</v>
      </c>
      <c r="V86">
        <v>20.801072000000001</v>
      </c>
      <c r="W86">
        <v>46.399079999999998</v>
      </c>
      <c r="X86">
        <v>148.20237499999999</v>
      </c>
      <c r="Y86">
        <v>0</v>
      </c>
      <c r="Z86">
        <v>6.5208000000000004</v>
      </c>
      <c r="AA86">
        <v>42.14808</v>
      </c>
      <c r="AB86">
        <v>48.499828000000001</v>
      </c>
      <c r="AC86">
        <v>23.197434999999999</v>
      </c>
      <c r="AD86">
        <v>10.884034</v>
      </c>
      <c r="AE86">
        <v>19.725135000000002</v>
      </c>
      <c r="AF86">
        <v>9.222505</v>
      </c>
      <c r="AG86">
        <v>52.132638999999998</v>
      </c>
      <c r="AH86">
        <v>108.088904</v>
      </c>
      <c r="AI86">
        <v>0</v>
      </c>
      <c r="AJ86">
        <v>0</v>
      </c>
      <c r="AK86">
        <v>70.509062</v>
      </c>
      <c r="AL86">
        <v>25.564</v>
      </c>
      <c r="AM86">
        <v>15.857469999999999</v>
      </c>
      <c r="AN86">
        <v>0.75801200000000002</v>
      </c>
      <c r="AO86">
        <v>0</v>
      </c>
      <c r="AP86">
        <v>0</v>
      </c>
      <c r="AQ86">
        <v>51.314762999999999</v>
      </c>
      <c r="AR86">
        <v>34.223999999999997</v>
      </c>
      <c r="AS86">
        <v>37.890518999999998</v>
      </c>
      <c r="AT86">
        <v>20.000018000000001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6.9561019999999996</v>
      </c>
      <c r="BA86">
        <v>4.1735959999999999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3434.2642470000005</v>
      </c>
    </row>
    <row r="87" spans="1:117">
      <c r="A87" t="s">
        <v>129</v>
      </c>
      <c r="B87">
        <v>0</v>
      </c>
      <c r="C87">
        <v>0</v>
      </c>
      <c r="D87">
        <v>52.136839999999999</v>
      </c>
      <c r="E87">
        <v>0</v>
      </c>
      <c r="F87">
        <v>0</v>
      </c>
      <c r="G87">
        <v>84.266757999999996</v>
      </c>
      <c r="H87">
        <v>0</v>
      </c>
      <c r="I87">
        <v>0</v>
      </c>
      <c r="J87">
        <v>108.62768</v>
      </c>
      <c r="K87">
        <v>688.41594699999996</v>
      </c>
      <c r="L87">
        <v>674.81782899999996</v>
      </c>
      <c r="M87">
        <v>97.055942999999999</v>
      </c>
      <c r="N87">
        <v>124.384996</v>
      </c>
      <c r="O87">
        <v>130.58071699999999</v>
      </c>
      <c r="P87">
        <v>142.53983500000001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418.77</v>
      </c>
      <c r="V87">
        <v>20.801072000000001</v>
      </c>
      <c r="W87">
        <v>46.399079999999998</v>
      </c>
      <c r="X87">
        <v>148.20237499999999</v>
      </c>
      <c r="Y87">
        <v>0</v>
      </c>
      <c r="Z87">
        <v>6.5208000000000004</v>
      </c>
      <c r="AA87">
        <v>42.14808</v>
      </c>
      <c r="AB87">
        <v>48.499828000000001</v>
      </c>
      <c r="AC87">
        <v>23.197434999999999</v>
      </c>
      <c r="AD87">
        <v>0</v>
      </c>
      <c r="AE87">
        <v>19.725135000000002</v>
      </c>
      <c r="AF87">
        <v>9.222505</v>
      </c>
      <c r="AG87">
        <v>52.132638999999998</v>
      </c>
      <c r="AH87">
        <v>105.86026699999999</v>
      </c>
      <c r="AI87">
        <v>0</v>
      </c>
      <c r="AJ87">
        <v>0</v>
      </c>
      <c r="AK87">
        <v>70.509062</v>
      </c>
      <c r="AL87">
        <v>25.564</v>
      </c>
      <c r="AM87">
        <v>15.857469999999999</v>
      </c>
      <c r="AN87">
        <v>0.75801200000000002</v>
      </c>
      <c r="AO87">
        <v>0</v>
      </c>
      <c r="AP87">
        <v>0</v>
      </c>
      <c r="AQ87">
        <v>51.314762999999999</v>
      </c>
      <c r="AR87">
        <v>34.223999999999997</v>
      </c>
      <c r="AS87">
        <v>37.890518999999998</v>
      </c>
      <c r="AT87">
        <v>20.000012999999999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6.9561019999999996</v>
      </c>
      <c r="BA87">
        <v>4.0811909999999996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3420.7591659999998</v>
      </c>
    </row>
    <row r="88" spans="1:117">
      <c r="A88" t="s">
        <v>130</v>
      </c>
      <c r="B88">
        <v>0</v>
      </c>
      <c r="C88">
        <v>0</v>
      </c>
      <c r="D88">
        <v>52.136839999999999</v>
      </c>
      <c r="E88">
        <v>0</v>
      </c>
      <c r="F88">
        <v>0</v>
      </c>
      <c r="G88">
        <v>84.266757999999996</v>
      </c>
      <c r="H88">
        <v>0</v>
      </c>
      <c r="I88">
        <v>0</v>
      </c>
      <c r="J88">
        <v>108.62768</v>
      </c>
      <c r="K88">
        <v>688.41594699999996</v>
      </c>
      <c r="L88">
        <v>674.81782899999996</v>
      </c>
      <c r="M88">
        <v>97.055942999999999</v>
      </c>
      <c r="N88">
        <v>124.384996</v>
      </c>
      <c r="O88">
        <v>130.58071699999999</v>
      </c>
      <c r="P88">
        <v>142.53983500000001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418.77</v>
      </c>
      <c r="V88">
        <v>20.801072000000001</v>
      </c>
      <c r="W88">
        <v>46.399079999999998</v>
      </c>
      <c r="X88">
        <v>148.20237499999999</v>
      </c>
      <c r="Y88">
        <v>0</v>
      </c>
      <c r="Z88">
        <v>6.5208000000000004</v>
      </c>
      <c r="AA88">
        <v>42.14808</v>
      </c>
      <c r="AB88">
        <v>48.499828000000001</v>
      </c>
      <c r="AC88">
        <v>23.197434999999999</v>
      </c>
      <c r="AD88">
        <v>0</v>
      </c>
      <c r="AE88">
        <v>19.725135000000002</v>
      </c>
      <c r="AF88">
        <v>9.222505</v>
      </c>
      <c r="AG88">
        <v>52.132638999999998</v>
      </c>
      <c r="AH88">
        <v>105.86026699999999</v>
      </c>
      <c r="AI88">
        <v>0</v>
      </c>
      <c r="AJ88">
        <v>0</v>
      </c>
      <c r="AK88">
        <v>70.509062</v>
      </c>
      <c r="AL88">
        <v>25.564</v>
      </c>
      <c r="AM88">
        <v>18.711815000000001</v>
      </c>
      <c r="AN88">
        <v>0.75801200000000002</v>
      </c>
      <c r="AO88">
        <v>0</v>
      </c>
      <c r="AP88">
        <v>0</v>
      </c>
      <c r="AQ88">
        <v>51.314762999999999</v>
      </c>
      <c r="AR88">
        <v>34.223999999999997</v>
      </c>
      <c r="AS88">
        <v>37.890518999999998</v>
      </c>
      <c r="AT88">
        <v>20.000032000000001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6.9561019999999996</v>
      </c>
      <c r="BA88">
        <v>4.0811909999999996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3423.6135300000001</v>
      </c>
    </row>
    <row r="89" spans="1:117">
      <c r="A89" t="s">
        <v>131</v>
      </c>
      <c r="B89">
        <v>0</v>
      </c>
      <c r="C89">
        <v>0</v>
      </c>
      <c r="D89">
        <v>52.136839999999999</v>
      </c>
      <c r="E89">
        <v>0</v>
      </c>
      <c r="F89">
        <v>0</v>
      </c>
      <c r="G89">
        <v>84.266757999999996</v>
      </c>
      <c r="H89">
        <v>0</v>
      </c>
      <c r="I89">
        <v>0</v>
      </c>
      <c r="J89">
        <v>108.62768</v>
      </c>
      <c r="K89">
        <v>688.41594699999996</v>
      </c>
      <c r="L89">
        <v>674.81782899999996</v>
      </c>
      <c r="M89">
        <v>97.055942999999999</v>
      </c>
      <c r="N89">
        <v>124.384996</v>
      </c>
      <c r="O89">
        <v>130.58071699999999</v>
      </c>
      <c r="P89">
        <v>142.53983500000001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418.77</v>
      </c>
      <c r="V89">
        <v>20.801072000000001</v>
      </c>
      <c r="W89">
        <v>46.399079999999998</v>
      </c>
      <c r="X89">
        <v>148.20237499999999</v>
      </c>
      <c r="Y89">
        <v>0</v>
      </c>
      <c r="Z89">
        <v>6.5208000000000004</v>
      </c>
      <c r="AA89">
        <v>42.14808</v>
      </c>
      <c r="AB89">
        <v>48.499828000000001</v>
      </c>
      <c r="AC89">
        <v>23.197434999999999</v>
      </c>
      <c r="AD89">
        <v>0</v>
      </c>
      <c r="AE89">
        <v>19.725135000000002</v>
      </c>
      <c r="AF89">
        <v>9.222505</v>
      </c>
      <c r="AG89">
        <v>52.132638999999998</v>
      </c>
      <c r="AH89">
        <v>133.718232</v>
      </c>
      <c r="AI89">
        <v>0</v>
      </c>
      <c r="AJ89">
        <v>0</v>
      </c>
      <c r="AK89">
        <v>70.509062</v>
      </c>
      <c r="AL89">
        <v>25.564</v>
      </c>
      <c r="AM89">
        <v>18.711815000000001</v>
      </c>
      <c r="AN89">
        <v>0.75801200000000002</v>
      </c>
      <c r="AO89">
        <v>0</v>
      </c>
      <c r="AP89">
        <v>0</v>
      </c>
      <c r="AQ89">
        <v>51.314762999999999</v>
      </c>
      <c r="AR89">
        <v>34.223999999999997</v>
      </c>
      <c r="AS89">
        <v>37.890518999999998</v>
      </c>
      <c r="AT89">
        <v>20.000077999999998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6.9561019999999996</v>
      </c>
      <c r="BA89">
        <v>5.1592409999999997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3452.549591</v>
      </c>
    </row>
    <row r="90" spans="1:117">
      <c r="A90" t="s">
        <v>132</v>
      </c>
      <c r="B90">
        <v>0</v>
      </c>
      <c r="C90">
        <v>0</v>
      </c>
      <c r="D90">
        <v>52.136839999999999</v>
      </c>
      <c r="E90">
        <v>0</v>
      </c>
      <c r="F90">
        <v>0</v>
      </c>
      <c r="G90">
        <v>84.266757999999996</v>
      </c>
      <c r="H90">
        <v>0</v>
      </c>
      <c r="I90">
        <v>0</v>
      </c>
      <c r="J90">
        <v>108.62768</v>
      </c>
      <c r="K90">
        <v>688.71594700000003</v>
      </c>
      <c r="L90">
        <v>674.81782899999996</v>
      </c>
      <c r="M90">
        <v>97.055942999999999</v>
      </c>
      <c r="N90">
        <v>124.384996</v>
      </c>
      <c r="O90">
        <v>130.58071699999999</v>
      </c>
      <c r="P90">
        <v>142.53983500000001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418.77</v>
      </c>
      <c r="V90">
        <v>20.801072000000001</v>
      </c>
      <c r="W90">
        <v>46.399079999999998</v>
      </c>
      <c r="X90">
        <v>148.20237499999999</v>
      </c>
      <c r="Y90">
        <v>0</v>
      </c>
      <c r="Z90">
        <v>6.5208000000000004</v>
      </c>
      <c r="AA90">
        <v>42.14808</v>
      </c>
      <c r="AB90">
        <v>48.499828000000001</v>
      </c>
      <c r="AC90">
        <v>34.831252999999997</v>
      </c>
      <c r="AD90">
        <v>0</v>
      </c>
      <c r="AE90">
        <v>39.450268999999999</v>
      </c>
      <c r="AF90">
        <v>29.396733999999999</v>
      </c>
      <c r="AG90">
        <v>52.132638999999998</v>
      </c>
      <c r="AH90">
        <v>144.86141799999999</v>
      </c>
      <c r="AI90">
        <v>0</v>
      </c>
      <c r="AJ90">
        <v>0</v>
      </c>
      <c r="AK90">
        <v>70.509062</v>
      </c>
      <c r="AL90">
        <v>25.564</v>
      </c>
      <c r="AM90">
        <v>18.711815000000001</v>
      </c>
      <c r="AN90">
        <v>0.75801200000000002</v>
      </c>
      <c r="AO90">
        <v>0</v>
      </c>
      <c r="AP90">
        <v>0</v>
      </c>
      <c r="AQ90">
        <v>51.314762999999999</v>
      </c>
      <c r="AR90">
        <v>34.223999999999997</v>
      </c>
      <c r="AS90">
        <v>38.989905999999998</v>
      </c>
      <c r="AT90">
        <v>20.000071999999999</v>
      </c>
      <c r="AU90">
        <v>0</v>
      </c>
      <c r="AV90">
        <v>0</v>
      </c>
      <c r="AW90">
        <v>0</v>
      </c>
      <c r="AX90">
        <v>0</v>
      </c>
      <c r="AY90">
        <v>5.493709</v>
      </c>
      <c r="AZ90">
        <v>9.2748030000000004</v>
      </c>
      <c r="BA90">
        <v>5.5904610000000003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3519.3752599999984</v>
      </c>
    </row>
    <row r="91" spans="1:117">
      <c r="A91" t="s">
        <v>133</v>
      </c>
      <c r="B91">
        <v>0</v>
      </c>
      <c r="C91">
        <v>0</v>
      </c>
      <c r="D91">
        <v>52.136839999999999</v>
      </c>
      <c r="E91">
        <v>0</v>
      </c>
      <c r="F91">
        <v>0</v>
      </c>
      <c r="G91">
        <v>84.266757999999996</v>
      </c>
      <c r="H91">
        <v>0</v>
      </c>
      <c r="I91">
        <v>0</v>
      </c>
      <c r="J91">
        <v>108.62768</v>
      </c>
      <c r="K91">
        <v>688.41594699999996</v>
      </c>
      <c r="L91">
        <v>674.81782899999996</v>
      </c>
      <c r="M91">
        <v>97.055942999999999</v>
      </c>
      <c r="N91">
        <v>124.384996</v>
      </c>
      <c r="O91">
        <v>130.58071699999999</v>
      </c>
      <c r="P91">
        <v>142.53983500000001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418.77</v>
      </c>
      <c r="V91">
        <v>20.801072000000001</v>
      </c>
      <c r="W91">
        <v>46.399079999999998</v>
      </c>
      <c r="X91">
        <v>148.20237499999999</v>
      </c>
      <c r="Y91">
        <v>0</v>
      </c>
      <c r="Z91">
        <v>6.5208000000000004</v>
      </c>
      <c r="AA91">
        <v>42.14808</v>
      </c>
      <c r="AB91">
        <v>48.499828000000001</v>
      </c>
      <c r="AC91">
        <v>34.831252999999997</v>
      </c>
      <c r="AD91">
        <v>0</v>
      </c>
      <c r="AE91">
        <v>59.175403000000003</v>
      </c>
      <c r="AF91">
        <v>29.396733999999999</v>
      </c>
      <c r="AG91">
        <v>52.132638999999998</v>
      </c>
      <c r="AH91">
        <v>144.86141799999999</v>
      </c>
      <c r="AI91">
        <v>0</v>
      </c>
      <c r="AJ91">
        <v>0</v>
      </c>
      <c r="AK91">
        <v>70.509062</v>
      </c>
      <c r="AL91">
        <v>25.564</v>
      </c>
      <c r="AM91">
        <v>18.711815000000001</v>
      </c>
      <c r="AN91">
        <v>0.75801200000000002</v>
      </c>
      <c r="AO91">
        <v>0</v>
      </c>
      <c r="AP91">
        <v>0</v>
      </c>
      <c r="AQ91">
        <v>51.314762999999999</v>
      </c>
      <c r="AR91">
        <v>34.223999999999997</v>
      </c>
      <c r="AS91">
        <v>38.989905999999998</v>
      </c>
      <c r="AT91">
        <v>20.000138</v>
      </c>
      <c r="AU91">
        <v>0</v>
      </c>
      <c r="AV91">
        <v>0</v>
      </c>
      <c r="AW91">
        <v>0</v>
      </c>
      <c r="AX91">
        <v>0</v>
      </c>
      <c r="AY91">
        <v>5.493709</v>
      </c>
      <c r="AZ91">
        <v>9.2748030000000004</v>
      </c>
      <c r="BA91">
        <v>5.5904610000000003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3538.8004599999986</v>
      </c>
    </row>
    <row r="92" spans="1:117">
      <c r="A92" t="s">
        <v>134</v>
      </c>
      <c r="B92">
        <v>0</v>
      </c>
      <c r="C92">
        <v>0</v>
      </c>
      <c r="D92">
        <v>52.136839999999999</v>
      </c>
      <c r="E92">
        <v>0</v>
      </c>
      <c r="F92">
        <v>0</v>
      </c>
      <c r="G92">
        <v>84.266757999999996</v>
      </c>
      <c r="H92">
        <v>0</v>
      </c>
      <c r="I92">
        <v>0</v>
      </c>
      <c r="J92">
        <v>108.62768</v>
      </c>
      <c r="K92">
        <v>688.41594699999996</v>
      </c>
      <c r="L92">
        <v>674.81782899999996</v>
      </c>
      <c r="M92">
        <v>97.055942999999999</v>
      </c>
      <c r="N92">
        <v>124.384996</v>
      </c>
      <c r="O92">
        <v>130.58071699999999</v>
      </c>
      <c r="P92">
        <v>142.53983500000001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418.77</v>
      </c>
      <c r="V92">
        <v>20.801072000000001</v>
      </c>
      <c r="W92">
        <v>46.399079999999998</v>
      </c>
      <c r="X92">
        <v>148.20237499999999</v>
      </c>
      <c r="Y92">
        <v>0</v>
      </c>
      <c r="Z92">
        <v>13.041600000000001</v>
      </c>
      <c r="AA92">
        <v>42.14808</v>
      </c>
      <c r="AB92">
        <v>48.499828000000001</v>
      </c>
      <c r="AC92">
        <v>34.831252999999997</v>
      </c>
      <c r="AD92">
        <v>0</v>
      </c>
      <c r="AE92">
        <v>39.450268999999999</v>
      </c>
      <c r="AF92">
        <v>29.396733999999999</v>
      </c>
      <c r="AG92">
        <v>52.132638999999998</v>
      </c>
      <c r="AH92">
        <v>122.575046</v>
      </c>
      <c r="AI92">
        <v>0</v>
      </c>
      <c r="AJ92">
        <v>0</v>
      </c>
      <c r="AK92">
        <v>70.509062</v>
      </c>
      <c r="AL92">
        <v>25.564</v>
      </c>
      <c r="AM92">
        <v>18.711815000000001</v>
      </c>
      <c r="AN92">
        <v>0.75801200000000002</v>
      </c>
      <c r="AO92">
        <v>0</v>
      </c>
      <c r="AP92">
        <v>0</v>
      </c>
      <c r="AQ92">
        <v>51.314762999999999</v>
      </c>
      <c r="AR92">
        <v>34.223999999999997</v>
      </c>
      <c r="AS92">
        <v>38.989905999999998</v>
      </c>
      <c r="AT92">
        <v>19.999943999999999</v>
      </c>
      <c r="AU92">
        <v>0</v>
      </c>
      <c r="AV92">
        <v>0</v>
      </c>
      <c r="AW92">
        <v>0</v>
      </c>
      <c r="AX92">
        <v>0</v>
      </c>
      <c r="AY92">
        <v>5.493709</v>
      </c>
      <c r="AZ92">
        <v>9.2748030000000004</v>
      </c>
      <c r="BA92">
        <v>4.728021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3502.4471199999989</v>
      </c>
    </row>
    <row r="93" spans="1:117">
      <c r="A93" t="s">
        <v>135</v>
      </c>
      <c r="B93">
        <v>0</v>
      </c>
      <c r="C93">
        <v>0</v>
      </c>
      <c r="D93">
        <v>52.136839999999999</v>
      </c>
      <c r="E93">
        <v>0</v>
      </c>
      <c r="F93">
        <v>0</v>
      </c>
      <c r="G93">
        <v>84.266757999999996</v>
      </c>
      <c r="H93">
        <v>0</v>
      </c>
      <c r="I93">
        <v>0</v>
      </c>
      <c r="J93">
        <v>108.62768</v>
      </c>
      <c r="K93">
        <v>688.41594699999996</v>
      </c>
      <c r="L93">
        <v>674.81782899999996</v>
      </c>
      <c r="M93">
        <v>97.055942999999999</v>
      </c>
      <c r="N93">
        <v>124.384996</v>
      </c>
      <c r="O93">
        <v>130.58071699999999</v>
      </c>
      <c r="P93">
        <v>142.53983500000001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418.77</v>
      </c>
      <c r="V93">
        <v>20.801072000000001</v>
      </c>
      <c r="W93">
        <v>46.399079999999998</v>
      </c>
      <c r="X93">
        <v>148.20237499999999</v>
      </c>
      <c r="Y93">
        <v>0</v>
      </c>
      <c r="Z93">
        <v>13.041600000000001</v>
      </c>
      <c r="AA93">
        <v>42.14808</v>
      </c>
      <c r="AB93">
        <v>48.499828000000001</v>
      </c>
      <c r="AC93">
        <v>34.831252999999997</v>
      </c>
      <c r="AD93">
        <v>0</v>
      </c>
      <c r="AE93">
        <v>19.725135000000002</v>
      </c>
      <c r="AF93">
        <v>29.396733999999999</v>
      </c>
      <c r="AG93">
        <v>52.132638999999998</v>
      </c>
      <c r="AH93">
        <v>110.094678</v>
      </c>
      <c r="AI93">
        <v>0</v>
      </c>
      <c r="AJ93">
        <v>0</v>
      </c>
      <c r="AK93">
        <v>70.509062</v>
      </c>
      <c r="AL93">
        <v>25.564</v>
      </c>
      <c r="AM93">
        <v>18.711815000000001</v>
      </c>
      <c r="AN93">
        <v>0.75801200000000002</v>
      </c>
      <c r="AO93">
        <v>0</v>
      </c>
      <c r="AP93">
        <v>0</v>
      </c>
      <c r="AQ93">
        <v>51.314762999999999</v>
      </c>
      <c r="AR93">
        <v>34.223999999999997</v>
      </c>
      <c r="AS93">
        <v>38.989905999999998</v>
      </c>
      <c r="AT93">
        <v>20.000238</v>
      </c>
      <c r="AU93">
        <v>0</v>
      </c>
      <c r="AV93">
        <v>0</v>
      </c>
      <c r="AW93">
        <v>0</v>
      </c>
      <c r="AX93">
        <v>0</v>
      </c>
      <c r="AY93">
        <v>5.493709</v>
      </c>
      <c r="AZ93">
        <v>9.2748030000000004</v>
      </c>
      <c r="BA93">
        <v>4.2505990000000002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3469.7644899999991</v>
      </c>
    </row>
    <row r="94" spans="1:117">
      <c r="A94" t="s">
        <v>136</v>
      </c>
      <c r="B94">
        <v>0</v>
      </c>
      <c r="C94">
        <v>0</v>
      </c>
      <c r="D94">
        <v>52.136839999999999</v>
      </c>
      <c r="E94">
        <v>0</v>
      </c>
      <c r="F94">
        <v>0</v>
      </c>
      <c r="G94">
        <v>84.266757999999996</v>
      </c>
      <c r="H94">
        <v>0</v>
      </c>
      <c r="I94">
        <v>0</v>
      </c>
      <c r="J94">
        <v>108.62768</v>
      </c>
      <c r="K94">
        <v>688.41594699999996</v>
      </c>
      <c r="L94">
        <v>674.81782899999996</v>
      </c>
      <c r="M94">
        <v>97.055942999999999</v>
      </c>
      <c r="N94">
        <v>124.384996</v>
      </c>
      <c r="O94">
        <v>130.58071699999999</v>
      </c>
      <c r="P94">
        <v>142.53983500000001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418.77</v>
      </c>
      <c r="V94">
        <v>20.801072000000001</v>
      </c>
      <c r="W94">
        <v>46.399079999999998</v>
      </c>
      <c r="X94">
        <v>148.20237499999999</v>
      </c>
      <c r="Y94">
        <v>0</v>
      </c>
      <c r="Z94">
        <v>13.041600000000001</v>
      </c>
      <c r="AA94">
        <v>28.09872</v>
      </c>
      <c r="AB94">
        <v>48.499828000000001</v>
      </c>
      <c r="AC94">
        <v>23.197434999999999</v>
      </c>
      <c r="AD94">
        <v>0</v>
      </c>
      <c r="AE94">
        <v>0</v>
      </c>
      <c r="AF94">
        <v>9.222505</v>
      </c>
      <c r="AG94">
        <v>52.132638999999998</v>
      </c>
      <c r="AH94">
        <v>66.859116</v>
      </c>
      <c r="AI94">
        <v>0</v>
      </c>
      <c r="AJ94">
        <v>0</v>
      </c>
      <c r="AK94">
        <v>70.509062</v>
      </c>
      <c r="AL94">
        <v>25.564</v>
      </c>
      <c r="AM94">
        <v>15.857469999999999</v>
      </c>
      <c r="AN94">
        <v>0.75801200000000002</v>
      </c>
      <c r="AO94">
        <v>0</v>
      </c>
      <c r="AP94">
        <v>0</v>
      </c>
      <c r="AQ94">
        <v>49.721136999999999</v>
      </c>
      <c r="AR94">
        <v>34.223999999999997</v>
      </c>
      <c r="AS94">
        <v>37.890518999999998</v>
      </c>
      <c r="AT94">
        <v>20.000254000000002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9.2748030000000004</v>
      </c>
      <c r="BA94">
        <v>2.5873210000000002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3353.7357659999998</v>
      </c>
    </row>
    <row r="95" spans="1:117">
      <c r="A95" t="s">
        <v>137</v>
      </c>
      <c r="B95">
        <v>0</v>
      </c>
      <c r="C95">
        <v>0</v>
      </c>
      <c r="D95">
        <v>52.136839999999999</v>
      </c>
      <c r="E95">
        <v>0</v>
      </c>
      <c r="F95">
        <v>0</v>
      </c>
      <c r="G95">
        <v>84.266757999999996</v>
      </c>
      <c r="H95">
        <v>0</v>
      </c>
      <c r="I95">
        <v>0</v>
      </c>
      <c r="J95">
        <v>108.62768</v>
      </c>
      <c r="K95">
        <v>688.41594699999996</v>
      </c>
      <c r="L95">
        <v>674.81782899999996</v>
      </c>
      <c r="M95">
        <v>97.055942999999999</v>
      </c>
      <c r="N95">
        <v>124.384996</v>
      </c>
      <c r="O95">
        <v>130.58071699999999</v>
      </c>
      <c r="P95">
        <v>142.53983500000001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418.77</v>
      </c>
      <c r="V95">
        <v>20.801072000000001</v>
      </c>
      <c r="W95">
        <v>46.399079999999998</v>
      </c>
      <c r="X95">
        <v>148.20237499999999</v>
      </c>
      <c r="Y95">
        <v>0</v>
      </c>
      <c r="Z95">
        <v>13.041600000000001</v>
      </c>
      <c r="AA95">
        <v>28.09872</v>
      </c>
      <c r="AB95">
        <v>32.333219</v>
      </c>
      <c r="AC95">
        <v>11.598717000000001</v>
      </c>
      <c r="AD95">
        <v>0</v>
      </c>
      <c r="AE95">
        <v>0</v>
      </c>
      <c r="AF95">
        <v>9.222505</v>
      </c>
      <c r="AG95">
        <v>52.132638999999998</v>
      </c>
      <c r="AH95">
        <v>44.572744</v>
      </c>
      <c r="AI95">
        <v>0</v>
      </c>
      <c r="AJ95">
        <v>0</v>
      </c>
      <c r="AK95">
        <v>70.509062</v>
      </c>
      <c r="AL95">
        <v>12.782</v>
      </c>
      <c r="AM95">
        <v>15.857469999999999</v>
      </c>
      <c r="AN95">
        <v>0.75801200000000002</v>
      </c>
      <c r="AO95">
        <v>0</v>
      </c>
      <c r="AP95">
        <v>0</v>
      </c>
      <c r="AQ95">
        <v>49.721136999999999</v>
      </c>
      <c r="AR95">
        <v>34.223999999999997</v>
      </c>
      <c r="AS95">
        <v>37.890518999999998</v>
      </c>
      <c r="AT95">
        <v>20.000281999999999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6.9561019999999996</v>
      </c>
      <c r="BA95">
        <v>1.7248810000000001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3287.7209540000003</v>
      </c>
    </row>
    <row r="96" spans="1:117">
      <c r="A96" t="s">
        <v>138</v>
      </c>
      <c r="B96">
        <v>0</v>
      </c>
      <c r="C96">
        <v>0</v>
      </c>
      <c r="D96">
        <v>52.136839999999999</v>
      </c>
      <c r="E96">
        <v>0</v>
      </c>
      <c r="F96">
        <v>0</v>
      </c>
      <c r="G96">
        <v>84.266757999999996</v>
      </c>
      <c r="H96">
        <v>0</v>
      </c>
      <c r="I96">
        <v>0</v>
      </c>
      <c r="J96">
        <v>108.62768</v>
      </c>
      <c r="K96">
        <v>688.41594699999996</v>
      </c>
      <c r="L96">
        <v>674.81782899999996</v>
      </c>
      <c r="M96">
        <v>97.055942999999999</v>
      </c>
      <c r="N96">
        <v>124.384996</v>
      </c>
      <c r="O96">
        <v>130.58071699999999</v>
      </c>
      <c r="P96">
        <v>142.53983500000001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418.77</v>
      </c>
      <c r="V96">
        <v>20.801072000000001</v>
      </c>
      <c r="W96">
        <v>46.399079999999998</v>
      </c>
      <c r="X96">
        <v>148.20237499999999</v>
      </c>
      <c r="Y96">
        <v>0</v>
      </c>
      <c r="Z96">
        <v>13.041600000000001</v>
      </c>
      <c r="AA96">
        <v>14.04936</v>
      </c>
      <c r="AB96">
        <v>16.166609000000001</v>
      </c>
      <c r="AC96">
        <v>11.598717000000001</v>
      </c>
      <c r="AD96">
        <v>0</v>
      </c>
      <c r="AE96">
        <v>0</v>
      </c>
      <c r="AF96">
        <v>9.222505</v>
      </c>
      <c r="AG96">
        <v>52.132638999999998</v>
      </c>
      <c r="AH96">
        <v>22.286372</v>
      </c>
      <c r="AI96">
        <v>0</v>
      </c>
      <c r="AJ96">
        <v>0</v>
      </c>
      <c r="AK96">
        <v>70.509062</v>
      </c>
      <c r="AL96">
        <v>12.782</v>
      </c>
      <c r="AM96">
        <v>15.857469999999999</v>
      </c>
      <c r="AN96">
        <v>0.75801200000000002</v>
      </c>
      <c r="AO96">
        <v>0</v>
      </c>
      <c r="AP96">
        <v>0</v>
      </c>
      <c r="AQ96">
        <v>49.721136999999999</v>
      </c>
      <c r="AR96">
        <v>34.223999999999997</v>
      </c>
      <c r="AS96">
        <v>37.890518999999998</v>
      </c>
      <c r="AT96">
        <v>20.000228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4.6374019999999998</v>
      </c>
      <c r="BA96">
        <v>0.86243999999999998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3232.0374169999996</v>
      </c>
    </row>
    <row r="97" spans="1:117">
      <c r="A97" t="s">
        <v>139</v>
      </c>
      <c r="B97">
        <v>0</v>
      </c>
      <c r="C97">
        <v>0</v>
      </c>
      <c r="D97">
        <v>52.136839999999999</v>
      </c>
      <c r="E97">
        <v>0</v>
      </c>
      <c r="F97">
        <v>0</v>
      </c>
      <c r="G97">
        <v>84.266757999999996</v>
      </c>
      <c r="H97">
        <v>0</v>
      </c>
      <c r="I97">
        <v>0</v>
      </c>
      <c r="J97">
        <v>108.62768</v>
      </c>
      <c r="K97">
        <v>688.41594699999996</v>
      </c>
      <c r="L97">
        <v>674.81782899999996</v>
      </c>
      <c r="M97">
        <v>97.055942999999999</v>
      </c>
      <c r="N97">
        <v>124.384996</v>
      </c>
      <c r="O97">
        <v>130.58071699999999</v>
      </c>
      <c r="P97">
        <v>142.53983500000001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418.77</v>
      </c>
      <c r="V97">
        <v>20.801072000000001</v>
      </c>
      <c r="W97">
        <v>46.399079999999998</v>
      </c>
      <c r="X97">
        <v>148.20237499999999</v>
      </c>
      <c r="Y97">
        <v>0</v>
      </c>
      <c r="Z97">
        <v>13.041600000000001</v>
      </c>
      <c r="AA97">
        <v>14.04936</v>
      </c>
      <c r="AB97">
        <v>16.166609000000001</v>
      </c>
      <c r="AC97">
        <v>11.598717000000001</v>
      </c>
      <c r="AD97">
        <v>0</v>
      </c>
      <c r="AE97">
        <v>0</v>
      </c>
      <c r="AF97">
        <v>9.222505</v>
      </c>
      <c r="AG97">
        <v>52.132638999999998</v>
      </c>
      <c r="AH97">
        <v>0</v>
      </c>
      <c r="AI97">
        <v>0</v>
      </c>
      <c r="AJ97">
        <v>0</v>
      </c>
      <c r="AK97">
        <v>70.509062</v>
      </c>
      <c r="AL97">
        <v>12.782</v>
      </c>
      <c r="AM97">
        <v>15.857469999999999</v>
      </c>
      <c r="AN97">
        <v>0.75801200000000002</v>
      </c>
      <c r="AO97">
        <v>0</v>
      </c>
      <c r="AP97">
        <v>0</v>
      </c>
      <c r="AQ97">
        <v>49.721136999999999</v>
      </c>
      <c r="AR97">
        <v>34.223999999999997</v>
      </c>
      <c r="AS97">
        <v>37.890518999999998</v>
      </c>
      <c r="AT97">
        <v>19.593745999999999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1.9205399999999999</v>
      </c>
      <c r="BA97">
        <v>0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3205.765261</v>
      </c>
    </row>
    <row r="98" spans="1:117">
      <c r="A98" t="s">
        <v>140</v>
      </c>
      <c r="B98">
        <v>0</v>
      </c>
      <c r="C98">
        <v>0</v>
      </c>
      <c r="D98">
        <v>52.136839999999999</v>
      </c>
      <c r="E98">
        <v>0</v>
      </c>
      <c r="F98">
        <v>0</v>
      </c>
      <c r="G98">
        <v>84.266757999999996</v>
      </c>
      <c r="H98">
        <v>0</v>
      </c>
      <c r="I98">
        <v>0</v>
      </c>
      <c r="J98">
        <v>108.62768</v>
      </c>
      <c r="K98">
        <v>688.41594699999996</v>
      </c>
      <c r="L98">
        <v>674.81782899999996</v>
      </c>
      <c r="M98">
        <v>97.055942999999999</v>
      </c>
      <c r="N98">
        <v>124.384996</v>
      </c>
      <c r="O98">
        <v>130.58071699999999</v>
      </c>
      <c r="P98">
        <v>142.53983500000001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418.77</v>
      </c>
      <c r="V98">
        <v>20.801072000000001</v>
      </c>
      <c r="W98">
        <v>46.399079999999998</v>
      </c>
      <c r="X98">
        <v>148.20237499999999</v>
      </c>
      <c r="Y98">
        <v>0</v>
      </c>
      <c r="Z98">
        <v>13.041600000000001</v>
      </c>
      <c r="AA98">
        <v>14.04936</v>
      </c>
      <c r="AB98">
        <v>16.166609000000001</v>
      </c>
      <c r="AC98">
        <v>11.598717000000001</v>
      </c>
      <c r="AD98">
        <v>0</v>
      </c>
      <c r="AE98">
        <v>0</v>
      </c>
      <c r="AF98">
        <v>9.222505</v>
      </c>
      <c r="AG98">
        <v>52.132638999999998</v>
      </c>
      <c r="AH98">
        <v>0</v>
      </c>
      <c r="AI98">
        <v>0</v>
      </c>
      <c r="AJ98">
        <v>0</v>
      </c>
      <c r="AK98">
        <v>70.509062</v>
      </c>
      <c r="AL98">
        <v>12.782</v>
      </c>
      <c r="AM98">
        <v>15.857469999999999</v>
      </c>
      <c r="AN98">
        <v>0.75801200000000002</v>
      </c>
      <c r="AO98">
        <v>0</v>
      </c>
      <c r="AP98">
        <v>0</v>
      </c>
      <c r="AQ98">
        <v>49.721136999999999</v>
      </c>
      <c r="AR98">
        <v>34.223999999999997</v>
      </c>
      <c r="AS98">
        <v>37.890518999999998</v>
      </c>
      <c r="AT98">
        <v>18.733719000000001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0</v>
      </c>
      <c r="BA98">
        <v>0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3202.9846939999998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1.2426815770000008</v>
      </c>
      <c r="E99">
        <f t="shared" si="2"/>
        <v>0</v>
      </c>
      <c r="F99">
        <f t="shared" si="2"/>
        <v>0</v>
      </c>
      <c r="G99">
        <f t="shared" si="2"/>
        <v>2.0237397617499981</v>
      </c>
      <c r="H99">
        <f t="shared" si="2"/>
        <v>0</v>
      </c>
      <c r="I99">
        <f t="shared" si="2"/>
        <v>0</v>
      </c>
      <c r="J99">
        <f t="shared" si="2"/>
        <v>2.6023118589999981</v>
      </c>
      <c r="K99">
        <f t="shared" si="2"/>
        <v>16.527757727999987</v>
      </c>
      <c r="L99">
        <f t="shared" si="2"/>
        <v>16.195627895999994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3.531686125999999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10.050479999999991</v>
      </c>
      <c r="V99">
        <f t="shared" si="2"/>
        <v>0.49922572799999954</v>
      </c>
      <c r="W99">
        <f t="shared" si="2"/>
        <v>1.1135779200000013</v>
      </c>
      <c r="X99">
        <f t="shared" si="2"/>
        <v>3.5572820000000052</v>
      </c>
      <c r="Y99">
        <f t="shared" si="2"/>
        <v>0</v>
      </c>
      <c r="Z99">
        <f t="shared" si="2"/>
        <v>0.29506620000000028</v>
      </c>
      <c r="AA99">
        <f t="shared" si="2"/>
        <v>0.34758656999999993</v>
      </c>
      <c r="AB99">
        <f t="shared" si="2"/>
        <v>0.46071563625</v>
      </c>
      <c r="AC99">
        <f t="shared" si="2"/>
        <v>0.27267515775000006</v>
      </c>
      <c r="AD99">
        <f t="shared" si="2"/>
        <v>0.13598197075000001</v>
      </c>
      <c r="AE99">
        <f t="shared" si="2"/>
        <v>0.64599816124999998</v>
      </c>
      <c r="AF99">
        <f t="shared" si="2"/>
        <v>0.32365228224999931</v>
      </c>
      <c r="AG99">
        <f t="shared" si="2"/>
        <v>1.2511833360000006</v>
      </c>
      <c r="AH99">
        <f t="shared" si="2"/>
        <v>0.92131862275000009</v>
      </c>
      <c r="AI99">
        <f t="shared" si="2"/>
        <v>6.2604453000000018E-2</v>
      </c>
      <c r="AJ99">
        <f t="shared" si="2"/>
        <v>0</v>
      </c>
      <c r="AK99">
        <f t="shared" si="2"/>
        <v>1.6922174880000016</v>
      </c>
      <c r="AL99">
        <f t="shared" si="2"/>
        <v>0.7465036600000009</v>
      </c>
      <c r="AM99">
        <f t="shared" si="2"/>
        <v>0.31770441574999997</v>
      </c>
      <c r="AN99">
        <f t="shared" si="2"/>
        <v>1.8192287999999994E-2</v>
      </c>
      <c r="AO99">
        <f t="shared" si="2"/>
        <v>0</v>
      </c>
      <c r="AP99">
        <f t="shared" si="2"/>
        <v>2.5395825000000014E-2</v>
      </c>
      <c r="AQ99">
        <f t="shared" si="2"/>
        <v>0.53195242350000027</v>
      </c>
      <c r="AR99">
        <f t="shared" si="2"/>
        <v>0.82855200000000107</v>
      </c>
      <c r="AS99">
        <f t="shared" si="2"/>
        <v>0.91267061699999996</v>
      </c>
      <c r="AT99">
        <f t="shared" si="2"/>
        <v>0.46848009899999998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0.13184901600000024</v>
      </c>
      <c r="AZ99">
        <f t="shared" si="3"/>
        <v>4.0987134249999994E-2</v>
      </c>
      <c r="BA99">
        <f t="shared" si="3"/>
        <v>3.5548710500000004E-2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78.751035942749994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E3" activePane="bottomRight" state="frozen"/>
      <selection sqref="A1:D35"/>
      <selection pane="topRight" sqref="A1:D35"/>
      <selection pane="bottomLeft" sqref="A1:D35"/>
      <selection pane="bottomRight" activeCell="AP3" sqref="AP3:AP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609.23820000000001</v>
      </c>
      <c r="L3">
        <v>586.66769999999997</v>
      </c>
      <c r="M3">
        <v>97.055942999999999</v>
      </c>
      <c r="N3">
        <v>124.38</v>
      </c>
      <c r="O3">
        <v>130.58009999999999</v>
      </c>
      <c r="P3">
        <v>149.98894999999999</v>
      </c>
      <c r="Q3">
        <v>20.087900000000001</v>
      </c>
      <c r="R3">
        <v>44.906624999999998</v>
      </c>
      <c r="S3">
        <v>27.638981000000001</v>
      </c>
      <c r="T3">
        <v>3.09</v>
      </c>
      <c r="U3">
        <v>418.77</v>
      </c>
      <c r="V3">
        <v>20.8</v>
      </c>
      <c r="W3">
        <v>46.399079999999998</v>
      </c>
      <c r="X3">
        <v>147.73220000000001</v>
      </c>
      <c r="Y3">
        <v>0</v>
      </c>
      <c r="Z3">
        <v>13.041600000000001</v>
      </c>
      <c r="AA3">
        <v>0</v>
      </c>
      <c r="AB3">
        <v>16.166609000000001</v>
      </c>
      <c r="AC3">
        <v>11.598717000000001</v>
      </c>
      <c r="AD3">
        <v>0</v>
      </c>
      <c r="AE3">
        <v>19.725135000000002</v>
      </c>
      <c r="AF3">
        <v>10.375318</v>
      </c>
      <c r="AG3">
        <v>52.132638999999998</v>
      </c>
      <c r="AH3">
        <v>0</v>
      </c>
      <c r="AI3">
        <v>0</v>
      </c>
      <c r="AJ3">
        <v>0</v>
      </c>
      <c r="AK3">
        <v>70.509062</v>
      </c>
      <c r="AL3">
        <v>12.782</v>
      </c>
      <c r="AM3">
        <v>9.5144819999999992</v>
      </c>
      <c r="AN3">
        <v>0.75801200000000002</v>
      </c>
      <c r="AO3">
        <v>0</v>
      </c>
      <c r="AP3">
        <v>0</v>
      </c>
      <c r="AQ3">
        <v>24.860569000000002</v>
      </c>
      <c r="AR3">
        <v>38.64</v>
      </c>
      <c r="AS3">
        <v>37.890518999999998</v>
      </c>
      <c r="AT3">
        <v>19.560869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2775.9189919999994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609.23820000000001</v>
      </c>
      <c r="L4">
        <v>586.66769999999997</v>
      </c>
      <c r="M4">
        <v>97.055942999999999</v>
      </c>
      <c r="N4">
        <v>124.38</v>
      </c>
      <c r="O4">
        <v>130.58009999999999</v>
      </c>
      <c r="P4">
        <v>149.98894999999999</v>
      </c>
      <c r="Q4">
        <v>20.087900000000001</v>
      </c>
      <c r="R4">
        <v>44.906624999999998</v>
      </c>
      <c r="S4">
        <v>27.638981000000001</v>
      </c>
      <c r="T4">
        <v>3.09</v>
      </c>
      <c r="U4">
        <v>418.77</v>
      </c>
      <c r="V4">
        <v>20.8</v>
      </c>
      <c r="W4">
        <v>46.399079999999998</v>
      </c>
      <c r="X4">
        <v>147.73220000000001</v>
      </c>
      <c r="Y4">
        <v>0</v>
      </c>
      <c r="Z4">
        <v>13.041600000000001</v>
      </c>
      <c r="AA4">
        <v>0</v>
      </c>
      <c r="AB4">
        <v>16.166609000000001</v>
      </c>
      <c r="AC4">
        <v>11.598717000000001</v>
      </c>
      <c r="AD4">
        <v>0</v>
      </c>
      <c r="AE4">
        <v>19.725135000000002</v>
      </c>
      <c r="AF4">
        <v>10.375318</v>
      </c>
      <c r="AG4">
        <v>52.132638999999998</v>
      </c>
      <c r="AH4">
        <v>0</v>
      </c>
      <c r="AI4">
        <v>0</v>
      </c>
      <c r="AJ4">
        <v>0</v>
      </c>
      <c r="AK4">
        <v>70.509062</v>
      </c>
      <c r="AL4">
        <v>12.782</v>
      </c>
      <c r="AM4">
        <v>9.5144819999999992</v>
      </c>
      <c r="AN4">
        <v>0.75801200000000002</v>
      </c>
      <c r="AO4">
        <v>0</v>
      </c>
      <c r="AP4">
        <v>0</v>
      </c>
      <c r="AQ4">
        <v>24.860569000000002</v>
      </c>
      <c r="AR4">
        <v>38.64</v>
      </c>
      <c r="AS4">
        <v>37.890518999999998</v>
      </c>
      <c r="AT4">
        <v>20.000003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2776.3581259999996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552.97888399999999</v>
      </c>
      <c r="L5">
        <v>586.66769999999997</v>
      </c>
      <c r="M5">
        <v>97.055942999999999</v>
      </c>
      <c r="N5">
        <v>124.38</v>
      </c>
      <c r="O5">
        <v>130.58009999999999</v>
      </c>
      <c r="P5">
        <v>149.98894999999999</v>
      </c>
      <c r="Q5">
        <v>20.087900000000001</v>
      </c>
      <c r="R5">
        <v>44.906624999999998</v>
      </c>
      <c r="S5">
        <v>27.638981000000001</v>
      </c>
      <c r="T5">
        <v>3.09</v>
      </c>
      <c r="U5">
        <v>418.77</v>
      </c>
      <c r="V5">
        <v>20.8</v>
      </c>
      <c r="W5">
        <v>46.399079999999998</v>
      </c>
      <c r="X5">
        <v>147.73220000000001</v>
      </c>
      <c r="Y5">
        <v>0</v>
      </c>
      <c r="Z5">
        <v>13.041600000000001</v>
      </c>
      <c r="AA5">
        <v>0</v>
      </c>
      <c r="AB5">
        <v>16.166609000000001</v>
      </c>
      <c r="AC5">
        <v>11.598717000000001</v>
      </c>
      <c r="AD5">
        <v>0</v>
      </c>
      <c r="AE5">
        <v>19.725135000000002</v>
      </c>
      <c r="AF5">
        <v>10.375318</v>
      </c>
      <c r="AG5">
        <v>52.132638999999998</v>
      </c>
      <c r="AH5">
        <v>0</v>
      </c>
      <c r="AI5">
        <v>0</v>
      </c>
      <c r="AJ5">
        <v>0</v>
      </c>
      <c r="AK5">
        <v>70.509062</v>
      </c>
      <c r="AL5">
        <v>79.376220000000004</v>
      </c>
      <c r="AM5">
        <v>9.5144819999999992</v>
      </c>
      <c r="AN5">
        <v>0.75801200000000002</v>
      </c>
      <c r="AO5">
        <v>0</v>
      </c>
      <c r="AP5">
        <v>0</v>
      </c>
      <c r="AQ5">
        <v>24.860569000000002</v>
      </c>
      <c r="AR5">
        <v>33.119999999999997</v>
      </c>
      <c r="AS5">
        <v>37.890518999999998</v>
      </c>
      <c r="AT5">
        <v>18.457062000000001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2779.6300889999993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528.19259999999997</v>
      </c>
      <c r="L6">
        <v>586.66769999999997</v>
      </c>
      <c r="M6">
        <v>97.055942999999999</v>
      </c>
      <c r="N6">
        <v>124.38</v>
      </c>
      <c r="O6">
        <v>130.58009999999999</v>
      </c>
      <c r="P6">
        <v>149.98894999999999</v>
      </c>
      <c r="Q6">
        <v>20.087900000000001</v>
      </c>
      <c r="R6">
        <v>44.906624999999998</v>
      </c>
      <c r="S6">
        <v>27.638981000000001</v>
      </c>
      <c r="T6">
        <v>3.09</v>
      </c>
      <c r="U6">
        <v>418.77</v>
      </c>
      <c r="V6">
        <v>20.8</v>
      </c>
      <c r="W6">
        <v>46.399079999999998</v>
      </c>
      <c r="X6">
        <v>147.73220000000001</v>
      </c>
      <c r="Y6">
        <v>0</v>
      </c>
      <c r="Z6">
        <v>13.041600000000001</v>
      </c>
      <c r="AA6">
        <v>0</v>
      </c>
      <c r="AB6">
        <v>16.166609000000001</v>
      </c>
      <c r="AC6">
        <v>11.598717000000001</v>
      </c>
      <c r="AD6">
        <v>0</v>
      </c>
      <c r="AE6">
        <v>19.725135000000002</v>
      </c>
      <c r="AF6">
        <v>10.375318</v>
      </c>
      <c r="AG6">
        <v>52.132638999999998</v>
      </c>
      <c r="AH6">
        <v>0</v>
      </c>
      <c r="AI6">
        <v>0</v>
      </c>
      <c r="AJ6">
        <v>0</v>
      </c>
      <c r="AK6">
        <v>70.509062</v>
      </c>
      <c r="AL6">
        <v>79.376220000000004</v>
      </c>
      <c r="AM6">
        <v>9.5144819999999992</v>
      </c>
      <c r="AN6">
        <v>0.75801200000000002</v>
      </c>
      <c r="AO6">
        <v>0</v>
      </c>
      <c r="AP6">
        <v>0</v>
      </c>
      <c r="AQ6">
        <v>24.860569000000002</v>
      </c>
      <c r="AR6">
        <v>33.119999999999997</v>
      </c>
      <c r="AS6">
        <v>37.890518999999998</v>
      </c>
      <c r="AT6">
        <v>17.782575000000001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2754.1693179999993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457.19260000000003</v>
      </c>
      <c r="L7">
        <v>586.66769999999997</v>
      </c>
      <c r="M7">
        <v>97.055942999999999</v>
      </c>
      <c r="N7">
        <v>124.38</v>
      </c>
      <c r="O7">
        <v>130.58009999999999</v>
      </c>
      <c r="P7">
        <v>149.98894999999999</v>
      </c>
      <c r="Q7">
        <v>20.087900000000001</v>
      </c>
      <c r="R7">
        <v>40.140599999999999</v>
      </c>
      <c r="S7">
        <v>24.9346</v>
      </c>
      <c r="T7">
        <v>3.09</v>
      </c>
      <c r="U7">
        <v>418.77</v>
      </c>
      <c r="V7">
        <v>20.6068</v>
      </c>
      <c r="W7">
        <v>46.399079999999998</v>
      </c>
      <c r="X7">
        <v>147.73220000000001</v>
      </c>
      <c r="Y7">
        <v>0</v>
      </c>
      <c r="Z7">
        <v>13.041600000000001</v>
      </c>
      <c r="AA7">
        <v>0</v>
      </c>
      <c r="AB7">
        <v>16.166609000000001</v>
      </c>
      <c r="AC7">
        <v>11.598717000000001</v>
      </c>
      <c r="AD7">
        <v>0</v>
      </c>
      <c r="AE7">
        <v>19.725135000000002</v>
      </c>
      <c r="AF7">
        <v>10.375318</v>
      </c>
      <c r="AG7">
        <v>52.132638999999998</v>
      </c>
      <c r="AH7">
        <v>0</v>
      </c>
      <c r="AI7">
        <v>0</v>
      </c>
      <c r="AJ7">
        <v>0</v>
      </c>
      <c r="AK7">
        <v>70.509062</v>
      </c>
      <c r="AL7">
        <v>79.376220000000004</v>
      </c>
      <c r="AM7">
        <v>9.5144819999999992</v>
      </c>
      <c r="AN7">
        <v>0.75801200000000002</v>
      </c>
      <c r="AO7">
        <v>0</v>
      </c>
      <c r="AP7">
        <v>0.38429999999999997</v>
      </c>
      <c r="AQ7">
        <v>24.860569000000002</v>
      </c>
      <c r="AR7">
        <v>33.119999999999997</v>
      </c>
      <c r="AS7">
        <v>37.890518999999998</v>
      </c>
      <c r="AT7">
        <v>15.758944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2673.8663809999998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379.19260000000003</v>
      </c>
      <c r="L8">
        <v>511.41770000000002</v>
      </c>
      <c r="M8">
        <v>97.055942999999999</v>
      </c>
      <c r="N8">
        <v>124.38</v>
      </c>
      <c r="O8">
        <v>130.58009999999999</v>
      </c>
      <c r="P8">
        <v>149.98894999999999</v>
      </c>
      <c r="Q8">
        <v>16.9617</v>
      </c>
      <c r="R8">
        <v>34.334699999999998</v>
      </c>
      <c r="S8">
        <v>21.338799999999999</v>
      </c>
      <c r="T8">
        <v>3.09</v>
      </c>
      <c r="U8">
        <v>418.77</v>
      </c>
      <c r="V8">
        <v>17.7254</v>
      </c>
      <c r="W8">
        <v>40.024500000000003</v>
      </c>
      <c r="X8">
        <v>128.23220000000001</v>
      </c>
      <c r="Y8">
        <v>0</v>
      </c>
      <c r="Z8">
        <v>13.041600000000001</v>
      </c>
      <c r="AA8">
        <v>0</v>
      </c>
      <c r="AB8">
        <v>16.166609000000001</v>
      </c>
      <c r="AC8">
        <v>11.598717000000001</v>
      </c>
      <c r="AD8">
        <v>0</v>
      </c>
      <c r="AE8">
        <v>19.725135000000002</v>
      </c>
      <c r="AF8">
        <v>20.750636</v>
      </c>
      <c r="AG8">
        <v>52.132638999999998</v>
      </c>
      <c r="AH8">
        <v>0</v>
      </c>
      <c r="AI8">
        <v>0</v>
      </c>
      <c r="AJ8">
        <v>0</v>
      </c>
      <c r="AK8">
        <v>70.509062</v>
      </c>
      <c r="AL8">
        <v>79.376220000000004</v>
      </c>
      <c r="AM8">
        <v>9.5144819999999992</v>
      </c>
      <c r="AN8">
        <v>0.75801200000000002</v>
      </c>
      <c r="AO8">
        <v>0</v>
      </c>
      <c r="AP8">
        <v>0.38429999999999997</v>
      </c>
      <c r="AQ8">
        <v>24.860569000000002</v>
      </c>
      <c r="AR8">
        <v>33.119999999999997</v>
      </c>
      <c r="AS8">
        <v>37.890518999999998</v>
      </c>
      <c r="AT8">
        <v>15.572895000000001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2489.5217699999994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379.19260000000003</v>
      </c>
      <c r="L9">
        <v>431.41770000000002</v>
      </c>
      <c r="M9">
        <v>97.055942999999999</v>
      </c>
      <c r="N9">
        <v>124.38</v>
      </c>
      <c r="O9">
        <v>130.58009999999999</v>
      </c>
      <c r="P9">
        <v>149.98894999999999</v>
      </c>
      <c r="Q9">
        <v>16.9617</v>
      </c>
      <c r="R9">
        <v>34.334699999999998</v>
      </c>
      <c r="S9">
        <v>21.338799999999999</v>
      </c>
      <c r="T9">
        <v>3.09</v>
      </c>
      <c r="U9">
        <v>418.77</v>
      </c>
      <c r="V9">
        <v>18.5168</v>
      </c>
      <c r="W9">
        <v>46.399079999999998</v>
      </c>
      <c r="X9">
        <v>147.73220000000001</v>
      </c>
      <c r="Y9">
        <v>0</v>
      </c>
      <c r="Z9">
        <v>13.041600000000001</v>
      </c>
      <c r="AA9">
        <v>0</v>
      </c>
      <c r="AB9">
        <v>16.166609000000001</v>
      </c>
      <c r="AC9">
        <v>11.598717000000001</v>
      </c>
      <c r="AD9">
        <v>0</v>
      </c>
      <c r="AE9">
        <v>19.725135000000002</v>
      </c>
      <c r="AF9">
        <v>20.750636</v>
      </c>
      <c r="AG9">
        <v>52.132638999999998</v>
      </c>
      <c r="AH9">
        <v>0</v>
      </c>
      <c r="AI9">
        <v>0</v>
      </c>
      <c r="AJ9">
        <v>0</v>
      </c>
      <c r="AK9">
        <v>70.509062</v>
      </c>
      <c r="AL9">
        <v>79.376220000000004</v>
      </c>
      <c r="AM9">
        <v>9.5144819999999992</v>
      </c>
      <c r="AN9">
        <v>0.75801200000000002</v>
      </c>
      <c r="AO9">
        <v>0</v>
      </c>
      <c r="AP9">
        <v>0.38429999999999997</v>
      </c>
      <c r="AQ9">
        <v>24.860569000000002</v>
      </c>
      <c r="AR9">
        <v>38.64</v>
      </c>
      <c r="AS9">
        <v>37.890518999999998</v>
      </c>
      <c r="AT9">
        <v>13.659487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2439.7943419999997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379.19260000000003</v>
      </c>
      <c r="L10">
        <v>380.41770000000002</v>
      </c>
      <c r="M10">
        <v>97.055942999999999</v>
      </c>
      <c r="N10">
        <v>124.38</v>
      </c>
      <c r="O10">
        <v>130.58009999999999</v>
      </c>
      <c r="P10">
        <v>149.98894999999999</v>
      </c>
      <c r="Q10">
        <v>19.977900000000002</v>
      </c>
      <c r="R10">
        <v>40.140599999999999</v>
      </c>
      <c r="S10">
        <v>24.9346</v>
      </c>
      <c r="T10">
        <v>3.09</v>
      </c>
      <c r="U10">
        <v>418.77</v>
      </c>
      <c r="V10">
        <v>18.5168</v>
      </c>
      <c r="W10">
        <v>46.399079999999998</v>
      </c>
      <c r="X10">
        <v>147.73220000000001</v>
      </c>
      <c r="Y10">
        <v>0</v>
      </c>
      <c r="Z10">
        <v>13.041600000000001</v>
      </c>
      <c r="AA10">
        <v>0</v>
      </c>
      <c r="AB10">
        <v>16.166609000000001</v>
      </c>
      <c r="AC10">
        <v>11.598717000000001</v>
      </c>
      <c r="AD10">
        <v>0</v>
      </c>
      <c r="AE10">
        <v>19.725135000000002</v>
      </c>
      <c r="AF10">
        <v>20.750636</v>
      </c>
      <c r="AG10">
        <v>52.132638999999998</v>
      </c>
      <c r="AH10">
        <v>0</v>
      </c>
      <c r="AI10">
        <v>0</v>
      </c>
      <c r="AJ10">
        <v>0</v>
      </c>
      <c r="AK10">
        <v>70.509062</v>
      </c>
      <c r="AL10">
        <v>79.376220000000004</v>
      </c>
      <c r="AM10">
        <v>9.5144819999999992</v>
      </c>
      <c r="AN10">
        <v>0.75801200000000002</v>
      </c>
      <c r="AO10">
        <v>0</v>
      </c>
      <c r="AP10">
        <v>0.38429999999999997</v>
      </c>
      <c r="AQ10">
        <v>24.860569000000002</v>
      </c>
      <c r="AR10">
        <v>38.64</v>
      </c>
      <c r="AS10">
        <v>37.890518999999998</v>
      </c>
      <c r="AT10">
        <v>14.435476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2401.9882309999998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378.94260000000003</v>
      </c>
      <c r="L11">
        <v>380.41770000000002</v>
      </c>
      <c r="M11">
        <v>97.055942999999999</v>
      </c>
      <c r="N11">
        <v>124.38</v>
      </c>
      <c r="O11">
        <v>130.58009999999999</v>
      </c>
      <c r="P11">
        <v>149.98894999999999</v>
      </c>
      <c r="Q11">
        <v>16.9617</v>
      </c>
      <c r="R11">
        <v>34.334699999999998</v>
      </c>
      <c r="S11">
        <v>21.338799999999999</v>
      </c>
      <c r="T11">
        <v>3.09</v>
      </c>
      <c r="U11">
        <v>418.77</v>
      </c>
      <c r="V11">
        <v>18.5168</v>
      </c>
      <c r="W11">
        <v>46.399079999999998</v>
      </c>
      <c r="X11">
        <v>147.73220000000001</v>
      </c>
      <c r="Y11">
        <v>0</v>
      </c>
      <c r="Z11">
        <v>19.5624</v>
      </c>
      <c r="AA11">
        <v>0</v>
      </c>
      <c r="AB11">
        <v>16.166609000000001</v>
      </c>
      <c r="AC11">
        <v>11.598717000000001</v>
      </c>
      <c r="AD11">
        <v>0</v>
      </c>
      <c r="AE11">
        <v>19.725135000000002</v>
      </c>
      <c r="AF11">
        <v>20.750636</v>
      </c>
      <c r="AG11">
        <v>52.132638999999998</v>
      </c>
      <c r="AH11">
        <v>0</v>
      </c>
      <c r="AI11">
        <v>0</v>
      </c>
      <c r="AJ11">
        <v>0</v>
      </c>
      <c r="AK11">
        <v>70.509062</v>
      </c>
      <c r="AL11">
        <v>30.212</v>
      </c>
      <c r="AM11">
        <v>9.5144819999999992</v>
      </c>
      <c r="AN11">
        <v>0.75801200000000002</v>
      </c>
      <c r="AO11">
        <v>0</v>
      </c>
      <c r="AP11">
        <v>0.38429999999999997</v>
      </c>
      <c r="AQ11">
        <v>24.860569000000002</v>
      </c>
      <c r="AR11">
        <v>33.119999999999997</v>
      </c>
      <c r="AS11">
        <v>37.890518999999998</v>
      </c>
      <c r="AT11">
        <v>16.574463999999999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2343.2958989999993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378.94260000000003</v>
      </c>
      <c r="L12">
        <v>380.41770000000002</v>
      </c>
      <c r="M12">
        <v>97.055942999999999</v>
      </c>
      <c r="N12">
        <v>124.38</v>
      </c>
      <c r="O12">
        <v>130.58009999999999</v>
      </c>
      <c r="P12">
        <v>149.98894999999999</v>
      </c>
      <c r="Q12">
        <v>16.9617</v>
      </c>
      <c r="R12">
        <v>34.334699999999998</v>
      </c>
      <c r="S12">
        <v>21.338799999999999</v>
      </c>
      <c r="T12">
        <v>3.09</v>
      </c>
      <c r="U12">
        <v>418.77</v>
      </c>
      <c r="V12">
        <v>18.5168</v>
      </c>
      <c r="W12">
        <v>46.399079999999998</v>
      </c>
      <c r="X12">
        <v>147.73220000000001</v>
      </c>
      <c r="Y12">
        <v>0</v>
      </c>
      <c r="Z12">
        <v>19.5624</v>
      </c>
      <c r="AA12">
        <v>0</v>
      </c>
      <c r="AB12">
        <v>16.166609000000001</v>
      </c>
      <c r="AC12">
        <v>11.598717000000001</v>
      </c>
      <c r="AD12">
        <v>0</v>
      </c>
      <c r="AE12">
        <v>19.725135000000002</v>
      </c>
      <c r="AF12">
        <v>20.750636</v>
      </c>
      <c r="AG12">
        <v>52.132638999999998</v>
      </c>
      <c r="AH12">
        <v>0</v>
      </c>
      <c r="AI12">
        <v>0</v>
      </c>
      <c r="AJ12">
        <v>0</v>
      </c>
      <c r="AK12">
        <v>70.509062</v>
      </c>
      <c r="AL12">
        <v>26.725999999999999</v>
      </c>
      <c r="AM12">
        <v>9.5144819999999992</v>
      </c>
      <c r="AN12">
        <v>0.75801200000000002</v>
      </c>
      <c r="AO12">
        <v>0</v>
      </c>
      <c r="AP12">
        <v>0.38429999999999997</v>
      </c>
      <c r="AQ12">
        <v>24.860569000000002</v>
      </c>
      <c r="AR12">
        <v>33.119999999999997</v>
      </c>
      <c r="AS12">
        <v>37.890518999999998</v>
      </c>
      <c r="AT12">
        <v>17.936418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2341.1718529999994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378.94260000000003</v>
      </c>
      <c r="L13">
        <v>372.245</v>
      </c>
      <c r="M13">
        <v>97.055942999999999</v>
      </c>
      <c r="N13">
        <v>124.38</v>
      </c>
      <c r="O13">
        <v>130.58009999999999</v>
      </c>
      <c r="P13">
        <v>149.98894999999999</v>
      </c>
      <c r="Q13">
        <v>16.9617</v>
      </c>
      <c r="R13">
        <v>34.334699999999998</v>
      </c>
      <c r="S13">
        <v>21.338799999999999</v>
      </c>
      <c r="T13">
        <v>3.09</v>
      </c>
      <c r="U13">
        <v>418.77</v>
      </c>
      <c r="V13">
        <v>18.5168</v>
      </c>
      <c r="W13">
        <v>46.399079999999998</v>
      </c>
      <c r="X13">
        <v>147.73220000000001</v>
      </c>
      <c r="Y13">
        <v>0</v>
      </c>
      <c r="Z13">
        <v>13.041600000000001</v>
      </c>
      <c r="AA13">
        <v>0</v>
      </c>
      <c r="AB13">
        <v>16.166609000000001</v>
      </c>
      <c r="AC13">
        <v>11.598717000000001</v>
      </c>
      <c r="AD13">
        <v>0</v>
      </c>
      <c r="AE13">
        <v>19.725135000000002</v>
      </c>
      <c r="AF13">
        <v>20.750636</v>
      </c>
      <c r="AG13">
        <v>52.132638999999998</v>
      </c>
      <c r="AH13">
        <v>0</v>
      </c>
      <c r="AI13">
        <v>0</v>
      </c>
      <c r="AJ13">
        <v>0</v>
      </c>
      <c r="AK13">
        <v>70.509062</v>
      </c>
      <c r="AL13">
        <v>26.725999999999999</v>
      </c>
      <c r="AM13">
        <v>9.5144819999999992</v>
      </c>
      <c r="AN13">
        <v>0.75801200000000002</v>
      </c>
      <c r="AO13">
        <v>0</v>
      </c>
      <c r="AP13">
        <v>0.38429999999999997</v>
      </c>
      <c r="AQ13">
        <v>24.860569000000002</v>
      </c>
      <c r="AR13">
        <v>33.119999999999997</v>
      </c>
      <c r="AS13">
        <v>37.890518999999998</v>
      </c>
      <c r="AT13">
        <v>17.059404000000001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2325.6013389999998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378.94260000000003</v>
      </c>
      <c r="L14">
        <v>372.245</v>
      </c>
      <c r="M14">
        <v>97.055942999999999</v>
      </c>
      <c r="N14">
        <v>124.38</v>
      </c>
      <c r="O14">
        <v>130.58009999999999</v>
      </c>
      <c r="P14">
        <v>149.98894999999999</v>
      </c>
      <c r="Q14">
        <v>12.4732</v>
      </c>
      <c r="R14">
        <v>34.334699999999998</v>
      </c>
      <c r="S14">
        <v>15.8523</v>
      </c>
      <c r="T14">
        <v>2.4285000000000001</v>
      </c>
      <c r="U14">
        <v>418.77</v>
      </c>
      <c r="V14">
        <v>18.5168</v>
      </c>
      <c r="W14">
        <v>46.399079999999998</v>
      </c>
      <c r="X14">
        <v>147.73220000000001</v>
      </c>
      <c r="Y14">
        <v>0</v>
      </c>
      <c r="Z14">
        <v>13.041600000000001</v>
      </c>
      <c r="AA14">
        <v>0</v>
      </c>
      <c r="AB14">
        <v>16.166609000000001</v>
      </c>
      <c r="AC14">
        <v>11.598717000000001</v>
      </c>
      <c r="AD14">
        <v>0</v>
      </c>
      <c r="AE14">
        <v>19.725135000000002</v>
      </c>
      <c r="AF14">
        <v>20.750636</v>
      </c>
      <c r="AG14">
        <v>52.132638999999998</v>
      </c>
      <c r="AH14">
        <v>0</v>
      </c>
      <c r="AI14">
        <v>0</v>
      </c>
      <c r="AJ14">
        <v>0</v>
      </c>
      <c r="AK14">
        <v>70.509062</v>
      </c>
      <c r="AL14">
        <v>26.725999999999999</v>
      </c>
      <c r="AM14">
        <v>4.7572409999999996</v>
      </c>
      <c r="AN14">
        <v>0.75801200000000002</v>
      </c>
      <c r="AO14">
        <v>0</v>
      </c>
      <c r="AP14">
        <v>0.38429999999999997</v>
      </c>
      <c r="AQ14">
        <v>24.860569000000002</v>
      </c>
      <c r="AR14">
        <v>33.119999999999997</v>
      </c>
      <c r="AS14">
        <v>37.890518999999998</v>
      </c>
      <c r="AT14">
        <v>16.377434000000001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2309.525627999999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378.94260000000003</v>
      </c>
      <c r="L15">
        <v>372.245</v>
      </c>
      <c r="M15">
        <v>97.055942999999999</v>
      </c>
      <c r="N15">
        <v>124.38</v>
      </c>
      <c r="O15">
        <v>130.58009999999999</v>
      </c>
      <c r="P15">
        <v>149.98894999999999</v>
      </c>
      <c r="Q15">
        <v>12.4732</v>
      </c>
      <c r="R15">
        <v>34.334699999999998</v>
      </c>
      <c r="S15">
        <v>15.8523</v>
      </c>
      <c r="T15">
        <v>2.4285000000000001</v>
      </c>
      <c r="U15">
        <v>418.77</v>
      </c>
      <c r="V15">
        <v>18.5168</v>
      </c>
      <c r="W15">
        <v>46.399079999999998</v>
      </c>
      <c r="X15">
        <v>147.73220000000001</v>
      </c>
      <c r="Y15">
        <v>0</v>
      </c>
      <c r="Z15">
        <v>13.041600000000001</v>
      </c>
      <c r="AA15">
        <v>0</v>
      </c>
      <c r="AB15">
        <v>16.166609000000001</v>
      </c>
      <c r="AC15">
        <v>11.598717000000001</v>
      </c>
      <c r="AD15">
        <v>0</v>
      </c>
      <c r="AE15">
        <v>19.725135000000002</v>
      </c>
      <c r="AF15">
        <v>20.750636</v>
      </c>
      <c r="AG15">
        <v>52.132638999999998</v>
      </c>
      <c r="AH15">
        <v>0</v>
      </c>
      <c r="AI15">
        <v>0</v>
      </c>
      <c r="AJ15">
        <v>0</v>
      </c>
      <c r="AK15">
        <v>70.509062</v>
      </c>
      <c r="AL15">
        <v>26.725999999999999</v>
      </c>
      <c r="AM15">
        <v>4.7572409999999996</v>
      </c>
      <c r="AN15">
        <v>0.75801200000000002</v>
      </c>
      <c r="AO15">
        <v>0</v>
      </c>
      <c r="AP15">
        <v>0.38429999999999997</v>
      </c>
      <c r="AQ15">
        <v>37.290852999999998</v>
      </c>
      <c r="AR15">
        <v>38.64</v>
      </c>
      <c r="AS15">
        <v>37.890518999999998</v>
      </c>
      <c r="AT15">
        <v>15.669527</v>
      </c>
      <c r="AU15">
        <v>0</v>
      </c>
      <c r="AV15">
        <v>0</v>
      </c>
      <c r="AW15">
        <v>0</v>
      </c>
      <c r="AX15">
        <v>0</v>
      </c>
      <c r="AY15">
        <v>5.493709</v>
      </c>
      <c r="AZ15">
        <v>0</v>
      </c>
      <c r="BA15">
        <v>0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2326.768004999999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378.94260000000003</v>
      </c>
      <c r="L16">
        <v>372.245</v>
      </c>
      <c r="M16">
        <v>97.055942999999999</v>
      </c>
      <c r="N16">
        <v>124.38</v>
      </c>
      <c r="O16">
        <v>130.58009999999999</v>
      </c>
      <c r="P16">
        <v>149.98894999999999</v>
      </c>
      <c r="Q16">
        <v>12.4732</v>
      </c>
      <c r="R16">
        <v>34.334699999999998</v>
      </c>
      <c r="S16">
        <v>15.8523</v>
      </c>
      <c r="T16">
        <v>2.4285000000000001</v>
      </c>
      <c r="U16">
        <v>418.77</v>
      </c>
      <c r="V16">
        <v>18.5168</v>
      </c>
      <c r="W16">
        <v>46.399079999999998</v>
      </c>
      <c r="X16">
        <v>147.73220000000001</v>
      </c>
      <c r="Y16">
        <v>0</v>
      </c>
      <c r="Z16">
        <v>13.041600000000001</v>
      </c>
      <c r="AA16">
        <v>0</v>
      </c>
      <c r="AB16">
        <v>16.166609000000001</v>
      </c>
      <c r="AC16">
        <v>11.598717000000001</v>
      </c>
      <c r="AD16">
        <v>0</v>
      </c>
      <c r="AE16">
        <v>19.725135000000002</v>
      </c>
      <c r="AF16">
        <v>20.750636</v>
      </c>
      <c r="AG16">
        <v>52.132638999999998</v>
      </c>
      <c r="AH16">
        <v>0</v>
      </c>
      <c r="AI16">
        <v>0</v>
      </c>
      <c r="AJ16">
        <v>0</v>
      </c>
      <c r="AK16">
        <v>70.509062</v>
      </c>
      <c r="AL16">
        <v>26.725999999999999</v>
      </c>
      <c r="AM16">
        <v>4.7572409999999996</v>
      </c>
      <c r="AN16">
        <v>0.75801200000000002</v>
      </c>
      <c r="AO16">
        <v>0</v>
      </c>
      <c r="AP16">
        <v>0.38429999999999997</v>
      </c>
      <c r="AQ16">
        <v>37.290852999999998</v>
      </c>
      <c r="AR16">
        <v>38.64</v>
      </c>
      <c r="AS16">
        <v>37.890518999999998</v>
      </c>
      <c r="AT16">
        <v>16.081052</v>
      </c>
      <c r="AU16">
        <v>0</v>
      </c>
      <c r="AV16">
        <v>0</v>
      </c>
      <c r="AW16">
        <v>0</v>
      </c>
      <c r="AX16">
        <v>0</v>
      </c>
      <c r="AY16">
        <v>5.493709</v>
      </c>
      <c r="AZ16">
        <v>0</v>
      </c>
      <c r="BA16">
        <v>0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2327.179529999999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378.94260000000003</v>
      </c>
      <c r="L17">
        <v>372.245</v>
      </c>
      <c r="M17">
        <v>97.055942999999999</v>
      </c>
      <c r="N17">
        <v>124.38</v>
      </c>
      <c r="O17">
        <v>130.58009999999999</v>
      </c>
      <c r="P17">
        <v>149.98894999999999</v>
      </c>
      <c r="Q17">
        <v>12.4732</v>
      </c>
      <c r="R17">
        <v>34.334699999999998</v>
      </c>
      <c r="S17">
        <v>15.8523</v>
      </c>
      <c r="T17">
        <v>2.4285000000000001</v>
      </c>
      <c r="U17">
        <v>418.77</v>
      </c>
      <c r="V17">
        <v>18.5168</v>
      </c>
      <c r="W17">
        <v>46.399079999999998</v>
      </c>
      <c r="X17">
        <v>147.73220000000001</v>
      </c>
      <c r="Y17">
        <v>0</v>
      </c>
      <c r="Z17">
        <v>13.041600000000001</v>
      </c>
      <c r="AA17">
        <v>0</v>
      </c>
      <c r="AB17">
        <v>16.166609000000001</v>
      </c>
      <c r="AC17">
        <v>11.598717000000001</v>
      </c>
      <c r="AD17">
        <v>0</v>
      </c>
      <c r="AE17">
        <v>19.725135000000002</v>
      </c>
      <c r="AF17">
        <v>20.750636</v>
      </c>
      <c r="AG17">
        <v>52.132638999999998</v>
      </c>
      <c r="AH17">
        <v>0</v>
      </c>
      <c r="AI17">
        <v>0</v>
      </c>
      <c r="AJ17">
        <v>0</v>
      </c>
      <c r="AK17">
        <v>70.509062</v>
      </c>
      <c r="AL17">
        <v>26.725999999999999</v>
      </c>
      <c r="AM17">
        <v>4.7572409999999996</v>
      </c>
      <c r="AN17">
        <v>0.75801200000000002</v>
      </c>
      <c r="AO17">
        <v>0</v>
      </c>
      <c r="AP17">
        <v>0.38429999999999997</v>
      </c>
      <c r="AQ17">
        <v>37.290852999999998</v>
      </c>
      <c r="AR17">
        <v>33.119999999999997</v>
      </c>
      <c r="AS17">
        <v>37.890518999999998</v>
      </c>
      <c r="AT17">
        <v>16.902742</v>
      </c>
      <c r="AU17">
        <v>0</v>
      </c>
      <c r="AV17">
        <v>0</v>
      </c>
      <c r="AW17">
        <v>0</v>
      </c>
      <c r="AX17">
        <v>0</v>
      </c>
      <c r="AY17">
        <v>5.493709</v>
      </c>
      <c r="AZ17">
        <v>0</v>
      </c>
      <c r="BA17">
        <v>0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2322.4812199999992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378.94260000000003</v>
      </c>
      <c r="L18">
        <v>372.245</v>
      </c>
      <c r="M18">
        <v>97.055942999999999</v>
      </c>
      <c r="N18">
        <v>124.38</v>
      </c>
      <c r="O18">
        <v>130.58009999999999</v>
      </c>
      <c r="P18">
        <v>149.98894999999999</v>
      </c>
      <c r="Q18">
        <v>12.4732</v>
      </c>
      <c r="R18">
        <v>34.334699999999998</v>
      </c>
      <c r="S18">
        <v>15.8523</v>
      </c>
      <c r="T18">
        <v>2.4285000000000001</v>
      </c>
      <c r="U18">
        <v>418.77</v>
      </c>
      <c r="V18">
        <v>18.5168</v>
      </c>
      <c r="W18">
        <v>46.399079999999998</v>
      </c>
      <c r="X18">
        <v>147.73220000000001</v>
      </c>
      <c r="Y18">
        <v>0</v>
      </c>
      <c r="Z18">
        <v>13.041600000000001</v>
      </c>
      <c r="AA18">
        <v>0</v>
      </c>
      <c r="AB18">
        <v>16.166609000000001</v>
      </c>
      <c r="AC18">
        <v>11.598717000000001</v>
      </c>
      <c r="AD18">
        <v>0</v>
      </c>
      <c r="AE18">
        <v>19.725135000000002</v>
      </c>
      <c r="AF18">
        <v>20.750636</v>
      </c>
      <c r="AG18">
        <v>52.132638999999998</v>
      </c>
      <c r="AH18">
        <v>0</v>
      </c>
      <c r="AI18">
        <v>0</v>
      </c>
      <c r="AJ18">
        <v>0</v>
      </c>
      <c r="AK18">
        <v>70.509062</v>
      </c>
      <c r="AL18">
        <v>26.725999999999999</v>
      </c>
      <c r="AM18">
        <v>4.7572409999999996</v>
      </c>
      <c r="AN18">
        <v>0.75801200000000002</v>
      </c>
      <c r="AO18">
        <v>0</v>
      </c>
      <c r="AP18">
        <v>0.38429999999999997</v>
      </c>
      <c r="AQ18">
        <v>37.290852999999998</v>
      </c>
      <c r="AR18">
        <v>33.119999999999997</v>
      </c>
      <c r="AS18">
        <v>37.890518999999998</v>
      </c>
      <c r="AT18">
        <v>19.004659</v>
      </c>
      <c r="AU18">
        <v>0</v>
      </c>
      <c r="AV18">
        <v>0</v>
      </c>
      <c r="AW18">
        <v>0</v>
      </c>
      <c r="AX18">
        <v>0</v>
      </c>
      <c r="AY18">
        <v>5.493709</v>
      </c>
      <c r="AZ18">
        <v>0</v>
      </c>
      <c r="BA18">
        <v>0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2324.5831369999992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378.94260000000003</v>
      </c>
      <c r="L19">
        <v>372.245</v>
      </c>
      <c r="M19">
        <v>97.055942999999999</v>
      </c>
      <c r="N19">
        <v>124.38</v>
      </c>
      <c r="O19">
        <v>130.58009999999999</v>
      </c>
      <c r="P19">
        <v>149.98894999999999</v>
      </c>
      <c r="Q19">
        <v>12.4732</v>
      </c>
      <c r="R19">
        <v>34.334699999999998</v>
      </c>
      <c r="S19">
        <v>15.8523</v>
      </c>
      <c r="T19">
        <v>2.4285000000000001</v>
      </c>
      <c r="U19">
        <v>418.77</v>
      </c>
      <c r="V19">
        <v>18.5168</v>
      </c>
      <c r="W19">
        <v>46.399079999999998</v>
      </c>
      <c r="X19">
        <v>147.73220000000001</v>
      </c>
      <c r="Y19">
        <v>0</v>
      </c>
      <c r="Z19">
        <v>13.041600000000001</v>
      </c>
      <c r="AA19">
        <v>0</v>
      </c>
      <c r="AB19">
        <v>16.166609000000001</v>
      </c>
      <c r="AC19">
        <v>11.598717000000001</v>
      </c>
      <c r="AD19">
        <v>0</v>
      </c>
      <c r="AE19">
        <v>19.725135000000002</v>
      </c>
      <c r="AF19">
        <v>20.750636</v>
      </c>
      <c r="AG19">
        <v>52.132638999999998</v>
      </c>
      <c r="AH19">
        <v>0</v>
      </c>
      <c r="AI19">
        <v>0</v>
      </c>
      <c r="AJ19">
        <v>0</v>
      </c>
      <c r="AK19">
        <v>70.509062</v>
      </c>
      <c r="AL19">
        <v>25.564</v>
      </c>
      <c r="AM19">
        <v>4.7572409999999996</v>
      </c>
      <c r="AN19">
        <v>0.75801200000000002</v>
      </c>
      <c r="AO19">
        <v>0</v>
      </c>
      <c r="AP19">
        <v>0.38429999999999997</v>
      </c>
      <c r="AQ19">
        <v>37.290852999999998</v>
      </c>
      <c r="AR19">
        <v>33.119999999999997</v>
      </c>
      <c r="AS19">
        <v>37.890518999999998</v>
      </c>
      <c r="AT19">
        <v>19.999877000000001</v>
      </c>
      <c r="AU19">
        <v>0</v>
      </c>
      <c r="AV19">
        <v>0</v>
      </c>
      <c r="AW19">
        <v>0</v>
      </c>
      <c r="AX19">
        <v>0</v>
      </c>
      <c r="AY19">
        <v>5.493709</v>
      </c>
      <c r="AZ19">
        <v>0</v>
      </c>
      <c r="BA19">
        <v>0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2324.4163549999989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378.94260000000003</v>
      </c>
      <c r="L20">
        <v>372.245</v>
      </c>
      <c r="M20">
        <v>97.055942999999999</v>
      </c>
      <c r="N20">
        <v>124.38</v>
      </c>
      <c r="O20">
        <v>130.58009999999999</v>
      </c>
      <c r="P20">
        <v>149.98894999999999</v>
      </c>
      <c r="Q20">
        <v>12.4732</v>
      </c>
      <c r="R20">
        <v>34.334699999999998</v>
      </c>
      <c r="S20">
        <v>15.8523</v>
      </c>
      <c r="T20">
        <v>2.4285000000000001</v>
      </c>
      <c r="U20">
        <v>418.77</v>
      </c>
      <c r="V20">
        <v>18.5168</v>
      </c>
      <c r="W20">
        <v>46.399079999999998</v>
      </c>
      <c r="X20">
        <v>147.73220000000001</v>
      </c>
      <c r="Y20">
        <v>0</v>
      </c>
      <c r="Z20">
        <v>13.041600000000001</v>
      </c>
      <c r="AA20">
        <v>0</v>
      </c>
      <c r="AB20">
        <v>16.166609000000001</v>
      </c>
      <c r="AC20">
        <v>11.598717000000001</v>
      </c>
      <c r="AD20">
        <v>0</v>
      </c>
      <c r="AE20">
        <v>19.725135000000002</v>
      </c>
      <c r="AF20">
        <v>20.750636</v>
      </c>
      <c r="AG20">
        <v>52.132638999999998</v>
      </c>
      <c r="AH20">
        <v>0</v>
      </c>
      <c r="AI20">
        <v>0</v>
      </c>
      <c r="AJ20">
        <v>0</v>
      </c>
      <c r="AK20">
        <v>70.509062</v>
      </c>
      <c r="AL20">
        <v>25.564</v>
      </c>
      <c r="AM20">
        <v>4.7572409999999996</v>
      </c>
      <c r="AN20">
        <v>0.75801200000000002</v>
      </c>
      <c r="AO20">
        <v>0</v>
      </c>
      <c r="AP20">
        <v>0.38429999999999997</v>
      </c>
      <c r="AQ20">
        <v>37.290852999999998</v>
      </c>
      <c r="AR20">
        <v>33.119999999999997</v>
      </c>
      <c r="AS20">
        <v>37.890518999999998</v>
      </c>
      <c r="AT20">
        <v>20.000003</v>
      </c>
      <c r="AU20">
        <v>0</v>
      </c>
      <c r="AV20">
        <v>0</v>
      </c>
      <c r="AW20">
        <v>0</v>
      </c>
      <c r="AX20">
        <v>0</v>
      </c>
      <c r="AY20">
        <v>5.493709</v>
      </c>
      <c r="AZ20">
        <v>0</v>
      </c>
      <c r="BA20">
        <v>0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2324.4164809999988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378.94260000000003</v>
      </c>
      <c r="L21">
        <v>372.245</v>
      </c>
      <c r="M21">
        <v>97.055942999999999</v>
      </c>
      <c r="N21">
        <v>124.38</v>
      </c>
      <c r="O21">
        <v>130.58009999999999</v>
      </c>
      <c r="P21">
        <v>149.98894999999999</v>
      </c>
      <c r="Q21">
        <v>12.4732</v>
      </c>
      <c r="R21">
        <v>34.334699999999998</v>
      </c>
      <c r="S21">
        <v>15.8523</v>
      </c>
      <c r="T21">
        <v>2.4285000000000001</v>
      </c>
      <c r="U21">
        <v>418.77</v>
      </c>
      <c r="V21">
        <v>18.5168</v>
      </c>
      <c r="W21">
        <v>46.399079999999998</v>
      </c>
      <c r="X21">
        <v>147.73220000000001</v>
      </c>
      <c r="Y21">
        <v>0</v>
      </c>
      <c r="Z21">
        <v>13.041600000000001</v>
      </c>
      <c r="AA21">
        <v>14.04936</v>
      </c>
      <c r="AB21">
        <v>16.166609000000001</v>
      </c>
      <c r="AC21">
        <v>11.598717000000001</v>
      </c>
      <c r="AD21">
        <v>0</v>
      </c>
      <c r="AE21">
        <v>19.725135000000002</v>
      </c>
      <c r="AF21">
        <v>20.750636</v>
      </c>
      <c r="AG21">
        <v>52.132638999999998</v>
      </c>
      <c r="AH21">
        <v>24.515008999999999</v>
      </c>
      <c r="AI21">
        <v>0</v>
      </c>
      <c r="AJ21">
        <v>0</v>
      </c>
      <c r="AK21">
        <v>70.509062</v>
      </c>
      <c r="AL21">
        <v>25.564</v>
      </c>
      <c r="AM21">
        <v>4.7572409999999996</v>
      </c>
      <c r="AN21">
        <v>0.75801200000000002</v>
      </c>
      <c r="AO21">
        <v>0</v>
      </c>
      <c r="AP21">
        <v>0.38429999999999997</v>
      </c>
      <c r="AQ21">
        <v>37.290852999999998</v>
      </c>
      <c r="AR21">
        <v>38.64</v>
      </c>
      <c r="AS21">
        <v>37.890518999999998</v>
      </c>
      <c r="AT21">
        <v>20.000003</v>
      </c>
      <c r="AU21">
        <v>0</v>
      </c>
      <c r="AV21">
        <v>0</v>
      </c>
      <c r="AW21">
        <v>0</v>
      </c>
      <c r="AX21">
        <v>0</v>
      </c>
      <c r="AY21">
        <v>5.493709</v>
      </c>
      <c r="AZ21">
        <v>0</v>
      </c>
      <c r="BA21">
        <v>0.93944399999999995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2369.4402939999991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378.94260000000003</v>
      </c>
      <c r="L22">
        <v>372.245</v>
      </c>
      <c r="M22">
        <v>97.055942999999999</v>
      </c>
      <c r="N22">
        <v>124.38</v>
      </c>
      <c r="O22">
        <v>130.58009999999999</v>
      </c>
      <c r="P22">
        <v>149.98894999999999</v>
      </c>
      <c r="Q22">
        <v>12.4732</v>
      </c>
      <c r="R22">
        <v>34.334699999999998</v>
      </c>
      <c r="S22">
        <v>15.8523</v>
      </c>
      <c r="T22">
        <v>2.4285000000000001</v>
      </c>
      <c r="U22">
        <v>418.77</v>
      </c>
      <c r="V22">
        <v>18.5168</v>
      </c>
      <c r="W22">
        <v>46.399079999999998</v>
      </c>
      <c r="X22">
        <v>147.73220000000001</v>
      </c>
      <c r="Y22">
        <v>0</v>
      </c>
      <c r="Z22">
        <v>13.041600000000001</v>
      </c>
      <c r="AA22">
        <v>14.04936</v>
      </c>
      <c r="AB22">
        <v>16.166609000000001</v>
      </c>
      <c r="AC22">
        <v>11.598717000000001</v>
      </c>
      <c r="AD22">
        <v>0</v>
      </c>
      <c r="AE22">
        <v>19.725135000000002</v>
      </c>
      <c r="AF22">
        <v>20.750636</v>
      </c>
      <c r="AG22">
        <v>52.132638999999998</v>
      </c>
      <c r="AH22">
        <v>24.515008999999999</v>
      </c>
      <c r="AI22">
        <v>0</v>
      </c>
      <c r="AJ22">
        <v>0</v>
      </c>
      <c r="AK22">
        <v>70.509062</v>
      </c>
      <c r="AL22">
        <v>25.564</v>
      </c>
      <c r="AM22">
        <v>4.7572409999999996</v>
      </c>
      <c r="AN22">
        <v>0.75801200000000002</v>
      </c>
      <c r="AO22">
        <v>0</v>
      </c>
      <c r="AP22">
        <v>0.38429999999999997</v>
      </c>
      <c r="AQ22">
        <v>37.290852999999998</v>
      </c>
      <c r="AR22">
        <v>38.64</v>
      </c>
      <c r="AS22">
        <v>37.890518999999998</v>
      </c>
      <c r="AT22">
        <v>20.000003</v>
      </c>
      <c r="AU22">
        <v>0</v>
      </c>
      <c r="AV22">
        <v>0</v>
      </c>
      <c r="AW22">
        <v>0</v>
      </c>
      <c r="AX22">
        <v>0</v>
      </c>
      <c r="AY22">
        <v>5.493709</v>
      </c>
      <c r="AZ22">
        <v>0</v>
      </c>
      <c r="BA22">
        <v>0.93944399999999995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2369.4402939999991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378.94260000000003</v>
      </c>
      <c r="L23">
        <v>372.245</v>
      </c>
      <c r="M23">
        <v>97.055942999999999</v>
      </c>
      <c r="N23">
        <v>124.38</v>
      </c>
      <c r="O23">
        <v>130.58009999999999</v>
      </c>
      <c r="P23">
        <v>149.98894999999999</v>
      </c>
      <c r="Q23">
        <v>12.4732</v>
      </c>
      <c r="R23">
        <v>34.334699999999998</v>
      </c>
      <c r="S23">
        <v>15.8523</v>
      </c>
      <c r="T23">
        <v>3.09</v>
      </c>
      <c r="U23">
        <v>418.77</v>
      </c>
      <c r="V23">
        <v>18.5168</v>
      </c>
      <c r="W23">
        <v>46.399079999999998</v>
      </c>
      <c r="X23">
        <v>147.73220000000001</v>
      </c>
      <c r="Y23">
        <v>0</v>
      </c>
      <c r="Z23">
        <v>13.041600000000001</v>
      </c>
      <c r="AA23">
        <v>14.04936</v>
      </c>
      <c r="AB23">
        <v>16.166609000000001</v>
      </c>
      <c r="AC23">
        <v>11.598717000000001</v>
      </c>
      <c r="AD23">
        <v>0</v>
      </c>
      <c r="AE23">
        <v>19.725135000000002</v>
      </c>
      <c r="AF23">
        <v>20.750636</v>
      </c>
      <c r="AG23">
        <v>52.132638999999998</v>
      </c>
      <c r="AH23">
        <v>24.515008999999999</v>
      </c>
      <c r="AI23">
        <v>0</v>
      </c>
      <c r="AJ23">
        <v>0</v>
      </c>
      <c r="AK23">
        <v>70.509062</v>
      </c>
      <c r="AL23">
        <v>25.564</v>
      </c>
      <c r="AM23">
        <v>4.7572409999999996</v>
      </c>
      <c r="AN23">
        <v>0.75801200000000002</v>
      </c>
      <c r="AO23">
        <v>0</v>
      </c>
      <c r="AP23">
        <v>0.38429999999999997</v>
      </c>
      <c r="AQ23">
        <v>37.290852999999998</v>
      </c>
      <c r="AR23">
        <v>33.119999999999997</v>
      </c>
      <c r="AS23">
        <v>37.890518999999998</v>
      </c>
      <c r="AT23">
        <v>20.000003</v>
      </c>
      <c r="AU23">
        <v>0</v>
      </c>
      <c r="AV23">
        <v>0</v>
      </c>
      <c r="AW23">
        <v>0</v>
      </c>
      <c r="AX23">
        <v>0</v>
      </c>
      <c r="AY23">
        <v>5.493709</v>
      </c>
      <c r="AZ23">
        <v>0</v>
      </c>
      <c r="BA23">
        <v>0.93944399999999995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2364.5817939999993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378.94260000000003</v>
      </c>
      <c r="L24">
        <v>411.41770000000002</v>
      </c>
      <c r="M24">
        <v>97.055942999999999</v>
      </c>
      <c r="N24">
        <v>124.38</v>
      </c>
      <c r="O24">
        <v>130.58009999999999</v>
      </c>
      <c r="P24">
        <v>149.98894999999999</v>
      </c>
      <c r="Q24">
        <v>16.9617</v>
      </c>
      <c r="R24">
        <v>34.334699999999998</v>
      </c>
      <c r="S24">
        <v>21.338799999999999</v>
      </c>
      <c r="T24">
        <v>3.09</v>
      </c>
      <c r="U24">
        <v>418.77</v>
      </c>
      <c r="V24">
        <v>18.5168</v>
      </c>
      <c r="W24">
        <v>46.399079999999998</v>
      </c>
      <c r="X24">
        <v>147.73220000000001</v>
      </c>
      <c r="Y24">
        <v>0</v>
      </c>
      <c r="Z24">
        <v>13.041600000000001</v>
      </c>
      <c r="AA24">
        <v>14.04936</v>
      </c>
      <c r="AB24">
        <v>16.166609000000001</v>
      </c>
      <c r="AC24">
        <v>11.598717000000001</v>
      </c>
      <c r="AD24">
        <v>0</v>
      </c>
      <c r="AE24">
        <v>19.725135000000002</v>
      </c>
      <c r="AF24">
        <v>20.750636</v>
      </c>
      <c r="AG24">
        <v>52.132638999999998</v>
      </c>
      <c r="AH24">
        <v>24.515008999999999</v>
      </c>
      <c r="AI24">
        <v>0</v>
      </c>
      <c r="AJ24">
        <v>0</v>
      </c>
      <c r="AK24">
        <v>70.509062</v>
      </c>
      <c r="AL24">
        <v>25.564</v>
      </c>
      <c r="AM24">
        <v>4.7572409999999996</v>
      </c>
      <c r="AN24">
        <v>0.75801200000000002</v>
      </c>
      <c r="AO24">
        <v>0</v>
      </c>
      <c r="AP24">
        <v>0.38429999999999997</v>
      </c>
      <c r="AQ24">
        <v>37.290852999999998</v>
      </c>
      <c r="AR24">
        <v>33.119999999999997</v>
      </c>
      <c r="AS24">
        <v>37.890518999999998</v>
      </c>
      <c r="AT24">
        <v>20.000003</v>
      </c>
      <c r="AU24">
        <v>0</v>
      </c>
      <c r="AV24">
        <v>0</v>
      </c>
      <c r="AW24">
        <v>0</v>
      </c>
      <c r="AX24">
        <v>0</v>
      </c>
      <c r="AY24">
        <v>5.493709</v>
      </c>
      <c r="AZ24">
        <v>0</v>
      </c>
      <c r="BA24">
        <v>0.93944399999999995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2413.7294939999997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378.94260000000003</v>
      </c>
      <c r="L25">
        <v>481.41770000000002</v>
      </c>
      <c r="M25">
        <v>97.055942999999999</v>
      </c>
      <c r="N25">
        <v>124.38</v>
      </c>
      <c r="O25">
        <v>130.58009999999999</v>
      </c>
      <c r="P25">
        <v>149.98894999999999</v>
      </c>
      <c r="Q25">
        <v>19.613800000000001</v>
      </c>
      <c r="R25">
        <v>39.104100000000003</v>
      </c>
      <c r="S25">
        <v>24.0443</v>
      </c>
      <c r="T25">
        <v>3.09</v>
      </c>
      <c r="U25">
        <v>418.77</v>
      </c>
      <c r="V25">
        <v>20.6068</v>
      </c>
      <c r="W25">
        <v>46.399079999999998</v>
      </c>
      <c r="X25">
        <v>147.73220000000001</v>
      </c>
      <c r="Y25">
        <v>0</v>
      </c>
      <c r="Z25">
        <v>6.5208000000000004</v>
      </c>
      <c r="AA25">
        <v>28.09872</v>
      </c>
      <c r="AB25">
        <v>16.166609000000001</v>
      </c>
      <c r="AC25">
        <v>11.598717000000001</v>
      </c>
      <c r="AD25">
        <v>0</v>
      </c>
      <c r="AE25">
        <v>19.725135000000002</v>
      </c>
      <c r="AF25">
        <v>20.750636</v>
      </c>
      <c r="AG25">
        <v>52.132638999999998</v>
      </c>
      <c r="AH25">
        <v>26.743646999999999</v>
      </c>
      <c r="AI25">
        <v>0</v>
      </c>
      <c r="AJ25">
        <v>0</v>
      </c>
      <c r="AK25">
        <v>70.509062</v>
      </c>
      <c r="AL25">
        <v>25.564</v>
      </c>
      <c r="AM25">
        <v>4.7572409999999996</v>
      </c>
      <c r="AN25">
        <v>0.75801200000000002</v>
      </c>
      <c r="AO25">
        <v>0</v>
      </c>
      <c r="AP25">
        <v>0.38429999999999997</v>
      </c>
      <c r="AQ25">
        <v>37.290852999999998</v>
      </c>
      <c r="AR25">
        <v>33.119999999999997</v>
      </c>
      <c r="AS25">
        <v>37.890518999999998</v>
      </c>
      <c r="AT25">
        <v>20.000003</v>
      </c>
      <c r="AU25">
        <v>0</v>
      </c>
      <c r="AV25">
        <v>0</v>
      </c>
      <c r="AW25">
        <v>0</v>
      </c>
      <c r="AX25">
        <v>0</v>
      </c>
      <c r="AY25">
        <v>5.493709</v>
      </c>
      <c r="AZ25">
        <v>0</v>
      </c>
      <c r="BA25">
        <v>1.0318480000000001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2505.7960959999987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459.19260000000003</v>
      </c>
      <c r="L26">
        <v>561.41769999999997</v>
      </c>
      <c r="M26">
        <v>97.055942999999999</v>
      </c>
      <c r="N26">
        <v>124.38</v>
      </c>
      <c r="O26">
        <v>130.58009999999999</v>
      </c>
      <c r="P26">
        <v>149.98894999999999</v>
      </c>
      <c r="Q26">
        <v>22.63</v>
      </c>
      <c r="R26">
        <v>44.906624999999998</v>
      </c>
      <c r="S26">
        <v>27.638981000000001</v>
      </c>
      <c r="T26">
        <v>3.09</v>
      </c>
      <c r="U26">
        <v>418.77</v>
      </c>
      <c r="V26">
        <v>20.6068</v>
      </c>
      <c r="W26">
        <v>46.399079999999998</v>
      </c>
      <c r="X26">
        <v>147.73220000000001</v>
      </c>
      <c r="Y26">
        <v>0</v>
      </c>
      <c r="Z26">
        <v>6.5208000000000004</v>
      </c>
      <c r="AA26">
        <v>28.09872</v>
      </c>
      <c r="AB26">
        <v>16.166609000000001</v>
      </c>
      <c r="AC26">
        <v>11.598717000000001</v>
      </c>
      <c r="AD26">
        <v>0</v>
      </c>
      <c r="AE26">
        <v>19.725135000000002</v>
      </c>
      <c r="AF26">
        <v>20.750636</v>
      </c>
      <c r="AG26">
        <v>52.132638999999998</v>
      </c>
      <c r="AH26">
        <v>26.743646999999999</v>
      </c>
      <c r="AI26">
        <v>0</v>
      </c>
      <c r="AJ26">
        <v>0</v>
      </c>
      <c r="AK26">
        <v>70.509062</v>
      </c>
      <c r="AL26">
        <v>25.564</v>
      </c>
      <c r="AM26">
        <v>4.7572409999999996</v>
      </c>
      <c r="AN26">
        <v>0.75801200000000002</v>
      </c>
      <c r="AO26">
        <v>0</v>
      </c>
      <c r="AP26">
        <v>0.38429999999999997</v>
      </c>
      <c r="AQ26">
        <v>37.290852999999998</v>
      </c>
      <c r="AR26">
        <v>33.119999999999997</v>
      </c>
      <c r="AS26">
        <v>37.890518999999998</v>
      </c>
      <c r="AT26">
        <v>20.000003</v>
      </c>
      <c r="AU26">
        <v>0</v>
      </c>
      <c r="AV26">
        <v>0</v>
      </c>
      <c r="AW26">
        <v>0</v>
      </c>
      <c r="AX26">
        <v>0</v>
      </c>
      <c r="AY26">
        <v>5.493709</v>
      </c>
      <c r="AZ26">
        <v>0</v>
      </c>
      <c r="BA26">
        <v>1.0318480000000001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2678.4595019999992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487.19260000000003</v>
      </c>
      <c r="L27">
        <v>674.81782899999996</v>
      </c>
      <c r="M27">
        <v>97.055942999999999</v>
      </c>
      <c r="N27">
        <v>124.38</v>
      </c>
      <c r="O27">
        <v>130.58009999999999</v>
      </c>
      <c r="P27">
        <v>144.150454</v>
      </c>
      <c r="Q27">
        <v>22.63</v>
      </c>
      <c r="R27">
        <v>44.906624999999998</v>
      </c>
      <c r="S27">
        <v>27.638981000000001</v>
      </c>
      <c r="T27">
        <v>3.09</v>
      </c>
      <c r="U27">
        <v>418.77</v>
      </c>
      <c r="V27">
        <v>20.6068</v>
      </c>
      <c r="W27">
        <v>46.399079999999998</v>
      </c>
      <c r="X27">
        <v>147.73220000000001</v>
      </c>
      <c r="Y27">
        <v>0</v>
      </c>
      <c r="Z27">
        <v>13.041600000000001</v>
      </c>
      <c r="AA27">
        <v>28.09872</v>
      </c>
      <c r="AB27">
        <v>16.166609000000001</v>
      </c>
      <c r="AC27">
        <v>11.598717000000001</v>
      </c>
      <c r="AD27">
        <v>0</v>
      </c>
      <c r="AE27">
        <v>19.725135000000002</v>
      </c>
      <c r="AF27">
        <v>20.750636</v>
      </c>
      <c r="AG27">
        <v>52.132638999999998</v>
      </c>
      <c r="AH27">
        <v>26.743646999999999</v>
      </c>
      <c r="AI27">
        <v>0</v>
      </c>
      <c r="AJ27">
        <v>0</v>
      </c>
      <c r="AK27">
        <v>70.509062</v>
      </c>
      <c r="AL27">
        <v>25.564</v>
      </c>
      <c r="AM27">
        <v>4.7572409999999996</v>
      </c>
      <c r="AN27">
        <v>0.75801200000000002</v>
      </c>
      <c r="AO27">
        <v>0</v>
      </c>
      <c r="AP27">
        <v>1.0247999999999999</v>
      </c>
      <c r="AQ27">
        <v>37.290852999999998</v>
      </c>
      <c r="AR27">
        <v>38.64</v>
      </c>
      <c r="AS27">
        <v>37.890518999999998</v>
      </c>
      <c r="AT27">
        <v>19.999981999999999</v>
      </c>
      <c r="AU27">
        <v>0</v>
      </c>
      <c r="AV27">
        <v>0</v>
      </c>
      <c r="AW27">
        <v>0</v>
      </c>
      <c r="AX27">
        <v>0</v>
      </c>
      <c r="AY27">
        <v>5.493709</v>
      </c>
      <c r="AZ27">
        <v>0</v>
      </c>
      <c r="BA27">
        <v>1.0318480000000001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2826.702413999999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487.19260000000003</v>
      </c>
      <c r="L28">
        <v>674.81782899999996</v>
      </c>
      <c r="M28">
        <v>97.055942999999999</v>
      </c>
      <c r="N28">
        <v>124.38</v>
      </c>
      <c r="O28">
        <v>130.58009999999999</v>
      </c>
      <c r="P28">
        <v>144.150454</v>
      </c>
      <c r="Q28">
        <v>22.63</v>
      </c>
      <c r="R28">
        <v>44.906624999999998</v>
      </c>
      <c r="S28">
        <v>27.638981000000001</v>
      </c>
      <c r="T28">
        <v>3.09</v>
      </c>
      <c r="U28">
        <v>418.77</v>
      </c>
      <c r="V28">
        <v>20.6068</v>
      </c>
      <c r="W28">
        <v>46.399079999999998</v>
      </c>
      <c r="X28">
        <v>147.73220000000001</v>
      </c>
      <c r="Y28">
        <v>0</v>
      </c>
      <c r="Z28">
        <v>13.041600000000001</v>
      </c>
      <c r="AA28">
        <v>28.09872</v>
      </c>
      <c r="AB28">
        <v>16.166609000000001</v>
      </c>
      <c r="AC28">
        <v>11.598717000000001</v>
      </c>
      <c r="AD28">
        <v>10.884034</v>
      </c>
      <c r="AE28">
        <v>19.725135000000002</v>
      </c>
      <c r="AF28">
        <v>20.750636</v>
      </c>
      <c r="AG28">
        <v>52.132638999999998</v>
      </c>
      <c r="AH28">
        <v>26.743646999999999</v>
      </c>
      <c r="AI28">
        <v>3.814368</v>
      </c>
      <c r="AJ28">
        <v>0</v>
      </c>
      <c r="AK28">
        <v>70.509062</v>
      </c>
      <c r="AL28">
        <v>25.564</v>
      </c>
      <c r="AM28">
        <v>4.7572409999999996</v>
      </c>
      <c r="AN28">
        <v>0.75801200000000002</v>
      </c>
      <c r="AO28">
        <v>0</v>
      </c>
      <c r="AP28">
        <v>1.0247999999999999</v>
      </c>
      <c r="AQ28">
        <v>37.290852999999998</v>
      </c>
      <c r="AR28">
        <v>38.64</v>
      </c>
      <c r="AS28">
        <v>37.890518999999998</v>
      </c>
      <c r="AT28">
        <v>19.999977000000001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0</v>
      </c>
      <c r="BA28">
        <v>1.0318480000000001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2841.4008109999991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487.19260000000003</v>
      </c>
      <c r="L29">
        <v>674.81782899999996</v>
      </c>
      <c r="M29">
        <v>97.055942999999999</v>
      </c>
      <c r="N29">
        <v>124.38</v>
      </c>
      <c r="O29">
        <v>130.58009999999999</v>
      </c>
      <c r="P29">
        <v>144.150454</v>
      </c>
      <c r="Q29">
        <v>22.63</v>
      </c>
      <c r="R29">
        <v>44.906624999999998</v>
      </c>
      <c r="S29">
        <v>27.638981000000001</v>
      </c>
      <c r="T29">
        <v>3.09</v>
      </c>
      <c r="U29">
        <v>418.77</v>
      </c>
      <c r="V29">
        <v>18.306799999999999</v>
      </c>
      <c r="W29">
        <v>46.399079999999998</v>
      </c>
      <c r="X29">
        <v>147.73220000000001</v>
      </c>
      <c r="Y29">
        <v>0</v>
      </c>
      <c r="Z29">
        <v>19.5624</v>
      </c>
      <c r="AA29">
        <v>28.09872</v>
      </c>
      <c r="AB29">
        <v>16.166609000000001</v>
      </c>
      <c r="AC29">
        <v>11.598717000000001</v>
      </c>
      <c r="AD29">
        <v>21.768069000000001</v>
      </c>
      <c r="AE29">
        <v>19.725135000000002</v>
      </c>
      <c r="AF29">
        <v>20.750636</v>
      </c>
      <c r="AG29">
        <v>52.132638999999998</v>
      </c>
      <c r="AH29">
        <v>26.743646999999999</v>
      </c>
      <c r="AI29">
        <v>19.596695</v>
      </c>
      <c r="AJ29">
        <v>0</v>
      </c>
      <c r="AK29">
        <v>70.509062</v>
      </c>
      <c r="AL29">
        <v>25.564</v>
      </c>
      <c r="AM29">
        <v>4.7572409999999996</v>
      </c>
      <c r="AN29">
        <v>0.75801200000000002</v>
      </c>
      <c r="AO29">
        <v>0</v>
      </c>
      <c r="AP29">
        <v>1.6653</v>
      </c>
      <c r="AQ29">
        <v>37.290852999999998</v>
      </c>
      <c r="AR29">
        <v>33.119999999999997</v>
      </c>
      <c r="AS29">
        <v>37.890518999999998</v>
      </c>
      <c r="AT29">
        <v>20.000003</v>
      </c>
      <c r="AU29">
        <v>0</v>
      </c>
      <c r="AV29">
        <v>0</v>
      </c>
      <c r="AW29">
        <v>0</v>
      </c>
      <c r="AX29">
        <v>0</v>
      </c>
      <c r="AY29">
        <v>5.493709</v>
      </c>
      <c r="AZ29">
        <v>0</v>
      </c>
      <c r="BA29">
        <v>1.0318480000000001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2867.4084989999992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487.19260000000003</v>
      </c>
      <c r="L30">
        <v>674.81782899999996</v>
      </c>
      <c r="M30">
        <v>97.055942999999999</v>
      </c>
      <c r="N30">
        <v>124.38</v>
      </c>
      <c r="O30">
        <v>130.58009999999999</v>
      </c>
      <c r="P30">
        <v>144.150454</v>
      </c>
      <c r="Q30">
        <v>22.63</v>
      </c>
      <c r="R30">
        <v>44.906624999999998</v>
      </c>
      <c r="S30">
        <v>27.638981000000001</v>
      </c>
      <c r="T30">
        <v>3.09</v>
      </c>
      <c r="U30">
        <v>418.77</v>
      </c>
      <c r="V30">
        <v>18.306799999999999</v>
      </c>
      <c r="W30">
        <v>46.399079999999998</v>
      </c>
      <c r="X30">
        <v>147.73220000000001</v>
      </c>
      <c r="Y30">
        <v>0</v>
      </c>
      <c r="Z30">
        <v>19.5624</v>
      </c>
      <c r="AA30">
        <v>28.09872</v>
      </c>
      <c r="AB30">
        <v>16.166609000000001</v>
      </c>
      <c r="AC30">
        <v>11.598717000000001</v>
      </c>
      <c r="AD30">
        <v>32.652102999999997</v>
      </c>
      <c r="AE30">
        <v>19.725135000000002</v>
      </c>
      <c r="AF30">
        <v>20.750636</v>
      </c>
      <c r="AG30">
        <v>52.132638999999998</v>
      </c>
      <c r="AH30">
        <v>26.743646999999999</v>
      </c>
      <c r="AI30">
        <v>19.596695</v>
      </c>
      <c r="AJ30">
        <v>0</v>
      </c>
      <c r="AK30">
        <v>70.509062</v>
      </c>
      <c r="AL30">
        <v>25.564</v>
      </c>
      <c r="AM30">
        <v>4.7572409999999996</v>
      </c>
      <c r="AN30">
        <v>0.75801200000000002</v>
      </c>
      <c r="AO30">
        <v>0</v>
      </c>
      <c r="AP30">
        <v>1.6653</v>
      </c>
      <c r="AQ30">
        <v>24.860569000000002</v>
      </c>
      <c r="AR30">
        <v>33.119999999999997</v>
      </c>
      <c r="AS30">
        <v>37.890518999999998</v>
      </c>
      <c r="AT30">
        <v>20.000003</v>
      </c>
      <c r="AU30">
        <v>0</v>
      </c>
      <c r="AV30">
        <v>0</v>
      </c>
      <c r="AW30">
        <v>0</v>
      </c>
      <c r="AX30">
        <v>0</v>
      </c>
      <c r="AY30">
        <v>5.493709</v>
      </c>
      <c r="AZ30">
        <v>0</v>
      </c>
      <c r="BA30">
        <v>1.0318480000000001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2865.8622489999989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487.19260000000003</v>
      </c>
      <c r="L31">
        <v>564.70713499999999</v>
      </c>
      <c r="M31">
        <v>97.055942999999999</v>
      </c>
      <c r="N31">
        <v>124.38</v>
      </c>
      <c r="O31">
        <v>130.58009999999999</v>
      </c>
      <c r="P31">
        <v>144.150454</v>
      </c>
      <c r="Q31">
        <v>16.9617</v>
      </c>
      <c r="R31">
        <v>34.124699999999997</v>
      </c>
      <c r="S31">
        <v>21.198799999999999</v>
      </c>
      <c r="T31">
        <v>3.09</v>
      </c>
      <c r="U31">
        <v>418.77</v>
      </c>
      <c r="V31">
        <v>15.4254</v>
      </c>
      <c r="W31">
        <v>40.024500000000003</v>
      </c>
      <c r="X31">
        <v>128.23220000000001</v>
      </c>
      <c r="Y31">
        <v>0</v>
      </c>
      <c r="Z31">
        <v>19.5624</v>
      </c>
      <c r="AA31">
        <v>14.04936</v>
      </c>
      <c r="AB31">
        <v>16.166609000000001</v>
      </c>
      <c r="AC31">
        <v>11.598717000000001</v>
      </c>
      <c r="AD31">
        <v>32.652102999999997</v>
      </c>
      <c r="AE31">
        <v>19.725135000000002</v>
      </c>
      <c r="AF31">
        <v>20.750636</v>
      </c>
      <c r="AG31">
        <v>52.132638999999998</v>
      </c>
      <c r="AH31">
        <v>26.743646999999999</v>
      </c>
      <c r="AI31">
        <v>19.596695</v>
      </c>
      <c r="AJ31">
        <v>0</v>
      </c>
      <c r="AK31">
        <v>70.509062</v>
      </c>
      <c r="AL31">
        <v>25.564</v>
      </c>
      <c r="AM31">
        <v>9.5144819999999992</v>
      </c>
      <c r="AN31">
        <v>0.75801200000000002</v>
      </c>
      <c r="AO31">
        <v>0</v>
      </c>
      <c r="AP31">
        <v>7.0454999999999997</v>
      </c>
      <c r="AQ31">
        <v>12.430285</v>
      </c>
      <c r="AR31">
        <v>33.119999999999997</v>
      </c>
      <c r="AS31">
        <v>37.890518999999998</v>
      </c>
      <c r="AT31">
        <v>20.000003</v>
      </c>
      <c r="AU31">
        <v>0</v>
      </c>
      <c r="AV31">
        <v>0</v>
      </c>
      <c r="AW31">
        <v>0</v>
      </c>
      <c r="AX31">
        <v>0</v>
      </c>
      <c r="AY31">
        <v>5.493709</v>
      </c>
      <c r="AZ31">
        <v>0</v>
      </c>
      <c r="BA31">
        <v>1.0318480000000001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2687.7629659999989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487.19260000000003</v>
      </c>
      <c r="L32">
        <v>481.41770000000002</v>
      </c>
      <c r="M32">
        <v>97.055942999999999</v>
      </c>
      <c r="N32">
        <v>124.38</v>
      </c>
      <c r="O32">
        <v>130.58009999999999</v>
      </c>
      <c r="P32">
        <v>144.150454</v>
      </c>
      <c r="Q32">
        <v>16.9617</v>
      </c>
      <c r="R32">
        <v>34.124699999999997</v>
      </c>
      <c r="S32">
        <v>21.198799999999999</v>
      </c>
      <c r="T32">
        <v>3.09</v>
      </c>
      <c r="U32">
        <v>418.77</v>
      </c>
      <c r="V32">
        <v>15.4254</v>
      </c>
      <c r="W32">
        <v>46.399079999999998</v>
      </c>
      <c r="X32">
        <v>147.73220000000001</v>
      </c>
      <c r="Y32">
        <v>0</v>
      </c>
      <c r="Z32">
        <v>19.5624</v>
      </c>
      <c r="AA32">
        <v>14.04936</v>
      </c>
      <c r="AB32">
        <v>16.166609000000001</v>
      </c>
      <c r="AC32">
        <v>11.598717000000001</v>
      </c>
      <c r="AD32">
        <v>32.652102999999997</v>
      </c>
      <c r="AE32">
        <v>19.725135000000002</v>
      </c>
      <c r="AF32">
        <v>9.222505</v>
      </c>
      <c r="AG32">
        <v>52.132638999999998</v>
      </c>
      <c r="AH32">
        <v>26.743646999999999</v>
      </c>
      <c r="AI32">
        <v>19.596695</v>
      </c>
      <c r="AJ32">
        <v>0</v>
      </c>
      <c r="AK32">
        <v>70.509062</v>
      </c>
      <c r="AL32">
        <v>25.564</v>
      </c>
      <c r="AM32">
        <v>9.5144819999999992</v>
      </c>
      <c r="AN32">
        <v>0.75801200000000002</v>
      </c>
      <c r="AO32">
        <v>0</v>
      </c>
      <c r="AP32">
        <v>7.0454999999999997</v>
      </c>
      <c r="AQ32">
        <v>0</v>
      </c>
      <c r="AR32">
        <v>33.119999999999997</v>
      </c>
      <c r="AS32">
        <v>37.890518999999998</v>
      </c>
      <c r="AT32">
        <v>20.000003</v>
      </c>
      <c r="AU32">
        <v>0</v>
      </c>
      <c r="AV32">
        <v>0</v>
      </c>
      <c r="AW32">
        <v>0</v>
      </c>
      <c r="AX32">
        <v>0</v>
      </c>
      <c r="AY32">
        <v>5.493709</v>
      </c>
      <c r="AZ32">
        <v>0</v>
      </c>
      <c r="BA32">
        <v>1.0318480000000001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2606.3896949999994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447.19260000000003</v>
      </c>
      <c r="L33">
        <v>411.41770000000002</v>
      </c>
      <c r="M33">
        <v>97.055942999999999</v>
      </c>
      <c r="N33">
        <v>124.38</v>
      </c>
      <c r="O33">
        <v>130.58009999999999</v>
      </c>
      <c r="P33">
        <v>144.150454</v>
      </c>
      <c r="Q33">
        <v>16.9617</v>
      </c>
      <c r="R33">
        <v>39.840600000000002</v>
      </c>
      <c r="S33">
        <v>21.198799999999999</v>
      </c>
      <c r="T33">
        <v>3.09</v>
      </c>
      <c r="U33">
        <v>418.77</v>
      </c>
      <c r="V33">
        <v>18.306799999999999</v>
      </c>
      <c r="W33">
        <v>46.399079999999998</v>
      </c>
      <c r="X33">
        <v>147.73220000000001</v>
      </c>
      <c r="Y33">
        <v>0</v>
      </c>
      <c r="Z33">
        <v>6.5208000000000004</v>
      </c>
      <c r="AA33">
        <v>14.04936</v>
      </c>
      <c r="AB33">
        <v>16.166609000000001</v>
      </c>
      <c r="AC33">
        <v>11.598717000000001</v>
      </c>
      <c r="AD33">
        <v>21.768069000000001</v>
      </c>
      <c r="AE33">
        <v>19.725135000000002</v>
      </c>
      <c r="AF33">
        <v>9.222505</v>
      </c>
      <c r="AG33">
        <v>52.132638999999998</v>
      </c>
      <c r="AH33">
        <v>26.743646999999999</v>
      </c>
      <c r="AI33">
        <v>19.596695</v>
      </c>
      <c r="AJ33">
        <v>0</v>
      </c>
      <c r="AK33">
        <v>70.509062</v>
      </c>
      <c r="AL33">
        <v>25.564</v>
      </c>
      <c r="AM33">
        <v>9.5144819999999992</v>
      </c>
      <c r="AN33">
        <v>0.75801200000000002</v>
      </c>
      <c r="AO33">
        <v>0</v>
      </c>
      <c r="AP33">
        <v>7.0454999999999997</v>
      </c>
      <c r="AQ33">
        <v>0</v>
      </c>
      <c r="AR33">
        <v>38.64</v>
      </c>
      <c r="AS33">
        <v>37.890518999999998</v>
      </c>
      <c r="AT33">
        <v>19.999943999999999</v>
      </c>
      <c r="AU33">
        <v>0</v>
      </c>
      <c r="AV33">
        <v>0</v>
      </c>
      <c r="AW33">
        <v>0</v>
      </c>
      <c r="AX33">
        <v>0</v>
      </c>
      <c r="AY33">
        <v>5.493709</v>
      </c>
      <c r="AZ33">
        <v>0</v>
      </c>
      <c r="BA33">
        <v>1.0318480000000001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2486.5813019999996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407.19260000000003</v>
      </c>
      <c r="L34">
        <v>379.41770000000002</v>
      </c>
      <c r="M34">
        <v>97.055942999999999</v>
      </c>
      <c r="N34">
        <v>124.38</v>
      </c>
      <c r="O34">
        <v>130.58009999999999</v>
      </c>
      <c r="P34">
        <v>144.150454</v>
      </c>
      <c r="Q34">
        <v>19.977900000000002</v>
      </c>
      <c r="R34">
        <v>39.930599999999998</v>
      </c>
      <c r="S34">
        <v>24.794599999999999</v>
      </c>
      <c r="T34">
        <v>3.09</v>
      </c>
      <c r="U34">
        <v>418.77</v>
      </c>
      <c r="V34">
        <v>18.306799999999999</v>
      </c>
      <c r="W34">
        <v>46.399079999999998</v>
      </c>
      <c r="X34">
        <v>147.73220000000001</v>
      </c>
      <c r="Y34">
        <v>0</v>
      </c>
      <c r="Z34">
        <v>6.5208000000000004</v>
      </c>
      <c r="AA34">
        <v>14.04936</v>
      </c>
      <c r="AB34">
        <v>16.166609000000001</v>
      </c>
      <c r="AC34">
        <v>11.598717000000001</v>
      </c>
      <c r="AD34">
        <v>10.858853999999999</v>
      </c>
      <c r="AE34">
        <v>19.725135000000002</v>
      </c>
      <c r="AF34">
        <v>9.222505</v>
      </c>
      <c r="AG34">
        <v>52.132638999999998</v>
      </c>
      <c r="AH34">
        <v>26.743646999999999</v>
      </c>
      <c r="AI34">
        <v>19.596695</v>
      </c>
      <c r="AJ34">
        <v>0</v>
      </c>
      <c r="AK34">
        <v>70.509062</v>
      </c>
      <c r="AL34">
        <v>25.564</v>
      </c>
      <c r="AM34">
        <v>9.5144819999999992</v>
      </c>
      <c r="AN34">
        <v>0.75801200000000002</v>
      </c>
      <c r="AO34">
        <v>0</v>
      </c>
      <c r="AP34">
        <v>7.0454999999999997</v>
      </c>
      <c r="AQ34">
        <v>0</v>
      </c>
      <c r="AR34">
        <v>38.64</v>
      </c>
      <c r="AS34">
        <v>37.890518999999998</v>
      </c>
      <c r="AT34">
        <v>19.999939000000001</v>
      </c>
      <c r="AU34">
        <v>0</v>
      </c>
      <c r="AV34">
        <v>0</v>
      </c>
      <c r="AW34">
        <v>0</v>
      </c>
      <c r="AX34">
        <v>0</v>
      </c>
      <c r="AY34">
        <v>5.493709</v>
      </c>
      <c r="AZ34">
        <v>0</v>
      </c>
      <c r="BA34">
        <v>1.0318480000000001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2410.3740819999994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379.19260000000003</v>
      </c>
      <c r="L35">
        <v>379.41770000000002</v>
      </c>
      <c r="M35">
        <v>97.055942999999999</v>
      </c>
      <c r="N35">
        <v>124.38</v>
      </c>
      <c r="O35">
        <v>130.58009999999999</v>
      </c>
      <c r="P35">
        <v>144.150454</v>
      </c>
      <c r="Q35">
        <v>19.977900000000002</v>
      </c>
      <c r="R35">
        <v>39.930599999999998</v>
      </c>
      <c r="S35">
        <v>24.794599999999999</v>
      </c>
      <c r="T35">
        <v>3.09</v>
      </c>
      <c r="U35">
        <v>418.77</v>
      </c>
      <c r="V35">
        <v>20.8</v>
      </c>
      <c r="W35">
        <v>46.399079999999998</v>
      </c>
      <c r="X35">
        <v>147.73220000000001</v>
      </c>
      <c r="Y35">
        <v>0</v>
      </c>
      <c r="Z35">
        <v>6.5208000000000004</v>
      </c>
      <c r="AA35">
        <v>28.09872</v>
      </c>
      <c r="AB35">
        <v>16.166609000000001</v>
      </c>
      <c r="AC35">
        <v>11.598717000000001</v>
      </c>
      <c r="AD35">
        <v>10.811642000000001</v>
      </c>
      <c r="AE35">
        <v>19.725135000000002</v>
      </c>
      <c r="AF35">
        <v>9.222505</v>
      </c>
      <c r="AG35">
        <v>52.132638999999998</v>
      </c>
      <c r="AH35">
        <v>26.743646999999999</v>
      </c>
      <c r="AI35">
        <v>3.814368</v>
      </c>
      <c r="AJ35">
        <v>0</v>
      </c>
      <c r="AK35">
        <v>70.509062</v>
      </c>
      <c r="AL35">
        <v>25.564</v>
      </c>
      <c r="AM35">
        <v>9.5144819999999992</v>
      </c>
      <c r="AN35">
        <v>0.75801200000000002</v>
      </c>
      <c r="AO35">
        <v>0</v>
      </c>
      <c r="AP35">
        <v>0.38429999999999997</v>
      </c>
      <c r="AQ35">
        <v>0</v>
      </c>
      <c r="AR35">
        <v>33.119999999999997</v>
      </c>
      <c r="AS35">
        <v>37.890518999999998</v>
      </c>
      <c r="AT35">
        <v>20.000003</v>
      </c>
      <c r="AU35">
        <v>0</v>
      </c>
      <c r="AV35">
        <v>0</v>
      </c>
      <c r="AW35">
        <v>0</v>
      </c>
      <c r="AX35">
        <v>0</v>
      </c>
      <c r="AY35">
        <v>5.493709</v>
      </c>
      <c r="AZ35">
        <v>0</v>
      </c>
      <c r="BA35">
        <v>1.0318480000000001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2370.9059669999992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379.19260000000003</v>
      </c>
      <c r="L36">
        <v>371.245</v>
      </c>
      <c r="M36">
        <v>97.055942999999999</v>
      </c>
      <c r="N36">
        <v>124.38</v>
      </c>
      <c r="O36">
        <v>130.58009999999999</v>
      </c>
      <c r="P36">
        <v>144.150454</v>
      </c>
      <c r="Q36">
        <v>19.977900000000002</v>
      </c>
      <c r="R36">
        <v>39.930599999999998</v>
      </c>
      <c r="S36">
        <v>24.794599999999999</v>
      </c>
      <c r="T36">
        <v>3.09</v>
      </c>
      <c r="U36">
        <v>418.77</v>
      </c>
      <c r="V36">
        <v>20.8</v>
      </c>
      <c r="W36">
        <v>46.399079999999998</v>
      </c>
      <c r="X36">
        <v>147.73220000000001</v>
      </c>
      <c r="Y36">
        <v>0</v>
      </c>
      <c r="Z36">
        <v>6.5208000000000004</v>
      </c>
      <c r="AA36">
        <v>28.09872</v>
      </c>
      <c r="AB36">
        <v>16.166609000000001</v>
      </c>
      <c r="AC36">
        <v>11.598717000000001</v>
      </c>
      <c r="AD36">
        <v>0</v>
      </c>
      <c r="AE36">
        <v>19.725135000000002</v>
      </c>
      <c r="AF36">
        <v>9.222505</v>
      </c>
      <c r="AG36">
        <v>52.132638999999998</v>
      </c>
      <c r="AH36">
        <v>26.743646999999999</v>
      </c>
      <c r="AI36">
        <v>0</v>
      </c>
      <c r="AJ36">
        <v>0</v>
      </c>
      <c r="AK36">
        <v>70.509062</v>
      </c>
      <c r="AL36">
        <v>25.564</v>
      </c>
      <c r="AM36">
        <v>9.5144819999999992</v>
      </c>
      <c r="AN36">
        <v>0.75801200000000002</v>
      </c>
      <c r="AO36">
        <v>0</v>
      </c>
      <c r="AP36">
        <v>0.38429999999999997</v>
      </c>
      <c r="AQ36">
        <v>0</v>
      </c>
      <c r="AR36">
        <v>33.119999999999997</v>
      </c>
      <c r="AS36">
        <v>37.890518999999998</v>
      </c>
      <c r="AT36">
        <v>20.000003</v>
      </c>
      <c r="AU36">
        <v>0</v>
      </c>
      <c r="AV36">
        <v>0</v>
      </c>
      <c r="AW36">
        <v>0</v>
      </c>
      <c r="AX36">
        <v>0</v>
      </c>
      <c r="AY36">
        <v>5.493709</v>
      </c>
      <c r="AZ36">
        <v>0</v>
      </c>
      <c r="BA36">
        <v>1.0318480000000001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2348.1072569999992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379.19260000000003</v>
      </c>
      <c r="L37">
        <v>371.245</v>
      </c>
      <c r="M37">
        <v>97.055942999999999</v>
      </c>
      <c r="N37">
        <v>124.38</v>
      </c>
      <c r="O37">
        <v>130.58009999999999</v>
      </c>
      <c r="P37">
        <v>144.150454</v>
      </c>
      <c r="Q37">
        <v>15.4894</v>
      </c>
      <c r="R37">
        <v>39.930599999999998</v>
      </c>
      <c r="S37">
        <v>19.3081</v>
      </c>
      <c r="T37">
        <v>2.4285000000000001</v>
      </c>
      <c r="U37">
        <v>418.77</v>
      </c>
      <c r="V37">
        <v>20.8</v>
      </c>
      <c r="W37">
        <v>46.399079999999998</v>
      </c>
      <c r="X37">
        <v>147.73220000000001</v>
      </c>
      <c r="Y37">
        <v>0</v>
      </c>
      <c r="Z37">
        <v>6.5208000000000004</v>
      </c>
      <c r="AA37">
        <v>28.09872</v>
      </c>
      <c r="AB37">
        <v>16.166609000000001</v>
      </c>
      <c r="AC37">
        <v>11.598717000000001</v>
      </c>
      <c r="AD37">
        <v>0</v>
      </c>
      <c r="AE37">
        <v>19.725135000000002</v>
      </c>
      <c r="AF37">
        <v>9.222505</v>
      </c>
      <c r="AG37">
        <v>52.132638999999998</v>
      </c>
      <c r="AH37">
        <v>26.743646999999999</v>
      </c>
      <c r="AI37">
        <v>0</v>
      </c>
      <c r="AJ37">
        <v>0</v>
      </c>
      <c r="AK37">
        <v>70.509062</v>
      </c>
      <c r="AL37">
        <v>25.564</v>
      </c>
      <c r="AM37">
        <v>9.5144819999999992</v>
      </c>
      <c r="AN37">
        <v>0.75801200000000002</v>
      </c>
      <c r="AO37">
        <v>0</v>
      </c>
      <c r="AP37">
        <v>0.38429999999999997</v>
      </c>
      <c r="AQ37">
        <v>0</v>
      </c>
      <c r="AR37">
        <v>34.223999999999997</v>
      </c>
      <c r="AS37">
        <v>37.890518999999998</v>
      </c>
      <c r="AT37">
        <v>19.999972</v>
      </c>
      <c r="AU37">
        <v>0</v>
      </c>
      <c r="AV37">
        <v>0</v>
      </c>
      <c r="AW37">
        <v>0</v>
      </c>
      <c r="AX37">
        <v>0</v>
      </c>
      <c r="AY37">
        <v>5.493709</v>
      </c>
      <c r="AZ37">
        <v>0</v>
      </c>
      <c r="BA37">
        <v>1.0318480000000001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2338.5747259999994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379.19260000000003</v>
      </c>
      <c r="L38">
        <v>371.245</v>
      </c>
      <c r="M38">
        <v>97.055942999999999</v>
      </c>
      <c r="N38">
        <v>124.38</v>
      </c>
      <c r="O38">
        <v>130.58009999999999</v>
      </c>
      <c r="P38">
        <v>144.150454</v>
      </c>
      <c r="Q38">
        <v>15.4894</v>
      </c>
      <c r="R38">
        <v>39.930599999999998</v>
      </c>
      <c r="S38">
        <v>19.3081</v>
      </c>
      <c r="T38">
        <v>2.4285000000000001</v>
      </c>
      <c r="U38">
        <v>418.77</v>
      </c>
      <c r="V38">
        <v>20.8</v>
      </c>
      <c r="W38">
        <v>46.399079999999998</v>
      </c>
      <c r="X38">
        <v>147.73220000000001</v>
      </c>
      <c r="Y38">
        <v>0</v>
      </c>
      <c r="Z38">
        <v>6.5208000000000004</v>
      </c>
      <c r="AA38">
        <v>14.04936</v>
      </c>
      <c r="AB38">
        <v>16.166609000000001</v>
      </c>
      <c r="AC38">
        <v>0</v>
      </c>
      <c r="AD38">
        <v>0</v>
      </c>
      <c r="AE38">
        <v>19.725135000000002</v>
      </c>
      <c r="AF38">
        <v>9.222505</v>
      </c>
      <c r="AG38">
        <v>52.132638999999998</v>
      </c>
      <c r="AH38">
        <v>26.743646999999999</v>
      </c>
      <c r="AI38">
        <v>0</v>
      </c>
      <c r="AJ38">
        <v>0</v>
      </c>
      <c r="AK38">
        <v>70.509062</v>
      </c>
      <c r="AL38">
        <v>25.564</v>
      </c>
      <c r="AM38">
        <v>9.5144819999999992</v>
      </c>
      <c r="AN38">
        <v>0.75801200000000002</v>
      </c>
      <c r="AO38">
        <v>0</v>
      </c>
      <c r="AP38">
        <v>0.38429999999999997</v>
      </c>
      <c r="AQ38">
        <v>0</v>
      </c>
      <c r="AR38">
        <v>34.223999999999997</v>
      </c>
      <c r="AS38">
        <v>37.890518999999998</v>
      </c>
      <c r="AT38">
        <v>19.999936999999999</v>
      </c>
      <c r="AU38">
        <v>0</v>
      </c>
      <c r="AV38">
        <v>0</v>
      </c>
      <c r="AW38">
        <v>0</v>
      </c>
      <c r="AX38">
        <v>0</v>
      </c>
      <c r="AY38">
        <v>5.493709</v>
      </c>
      <c r="AZ38">
        <v>0</v>
      </c>
      <c r="BA38">
        <v>1.0318480000000001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2312.9266139999991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379.19260000000003</v>
      </c>
      <c r="L39">
        <v>371.245</v>
      </c>
      <c r="M39">
        <v>97.055942999999999</v>
      </c>
      <c r="N39">
        <v>124.38</v>
      </c>
      <c r="O39">
        <v>130.58009999999999</v>
      </c>
      <c r="P39">
        <v>144.15</v>
      </c>
      <c r="Q39">
        <v>15.4894</v>
      </c>
      <c r="R39">
        <v>31.111799999999999</v>
      </c>
      <c r="S39">
        <v>19.3081</v>
      </c>
      <c r="T39">
        <v>2.4285000000000001</v>
      </c>
      <c r="U39">
        <v>418.77</v>
      </c>
      <c r="V39">
        <v>16.764600000000002</v>
      </c>
      <c r="W39">
        <v>46.399079999999998</v>
      </c>
      <c r="X39">
        <v>147.73220000000001</v>
      </c>
      <c r="Y39">
        <v>0</v>
      </c>
      <c r="Z39">
        <v>6.5208000000000004</v>
      </c>
      <c r="AA39">
        <v>14.04936</v>
      </c>
      <c r="AB39">
        <v>16.166609000000001</v>
      </c>
      <c r="AC39">
        <v>0</v>
      </c>
      <c r="AD39">
        <v>0</v>
      </c>
      <c r="AE39">
        <v>39.450268999999999</v>
      </c>
      <c r="AF39">
        <v>9.222505</v>
      </c>
      <c r="AG39">
        <v>52.132638999999998</v>
      </c>
      <c r="AH39">
        <v>26.743646999999999</v>
      </c>
      <c r="AI39">
        <v>0</v>
      </c>
      <c r="AJ39">
        <v>0</v>
      </c>
      <c r="AK39">
        <v>70.509062</v>
      </c>
      <c r="AL39">
        <v>25.564</v>
      </c>
      <c r="AM39">
        <v>9.5144819999999992</v>
      </c>
      <c r="AN39">
        <v>0.75801200000000002</v>
      </c>
      <c r="AO39">
        <v>0</v>
      </c>
      <c r="AP39">
        <v>0.38429999999999997</v>
      </c>
      <c r="AQ39">
        <v>0</v>
      </c>
      <c r="AR39">
        <v>34.223999999999997</v>
      </c>
      <c r="AS39">
        <v>37.890518999999998</v>
      </c>
      <c r="AT39">
        <v>19.999912999999999</v>
      </c>
      <c r="AU39">
        <v>0</v>
      </c>
      <c r="AV39">
        <v>0</v>
      </c>
      <c r="AW39">
        <v>0</v>
      </c>
      <c r="AX39">
        <v>0</v>
      </c>
      <c r="AY39">
        <v>5.493709</v>
      </c>
      <c r="AZ39">
        <v>0</v>
      </c>
      <c r="BA39">
        <v>1.0318480000000001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2319.7970699999992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379.19260000000003</v>
      </c>
      <c r="L40">
        <v>371.245</v>
      </c>
      <c r="M40">
        <v>97.055942999999999</v>
      </c>
      <c r="N40">
        <v>124.38</v>
      </c>
      <c r="O40">
        <v>130.58009999999999</v>
      </c>
      <c r="P40">
        <v>144.15</v>
      </c>
      <c r="Q40">
        <v>12.4732</v>
      </c>
      <c r="R40">
        <v>25.305900000000001</v>
      </c>
      <c r="S40">
        <v>15.712300000000001</v>
      </c>
      <c r="T40">
        <v>2.4285000000000001</v>
      </c>
      <c r="U40">
        <v>418.77</v>
      </c>
      <c r="V40">
        <v>16.764600000000002</v>
      </c>
      <c r="W40">
        <v>46.399079999999998</v>
      </c>
      <c r="X40">
        <v>147.73220000000001</v>
      </c>
      <c r="Y40">
        <v>0</v>
      </c>
      <c r="Z40">
        <v>6.5208000000000004</v>
      </c>
      <c r="AA40">
        <v>13.509</v>
      </c>
      <c r="AB40">
        <v>16.166609000000001</v>
      </c>
      <c r="AC40">
        <v>0</v>
      </c>
      <c r="AD40">
        <v>0</v>
      </c>
      <c r="AE40">
        <v>39.450268999999999</v>
      </c>
      <c r="AF40">
        <v>9.222505</v>
      </c>
      <c r="AG40">
        <v>52.132638999999998</v>
      </c>
      <c r="AH40">
        <v>0</v>
      </c>
      <c r="AI40">
        <v>0</v>
      </c>
      <c r="AJ40">
        <v>0</v>
      </c>
      <c r="AK40">
        <v>70.509062</v>
      </c>
      <c r="AL40">
        <v>25.564</v>
      </c>
      <c r="AM40">
        <v>9.5144819999999992</v>
      </c>
      <c r="AN40">
        <v>0.75801200000000002</v>
      </c>
      <c r="AO40">
        <v>0</v>
      </c>
      <c r="AP40">
        <v>0.38429999999999997</v>
      </c>
      <c r="AQ40">
        <v>0</v>
      </c>
      <c r="AR40">
        <v>34.223999999999997</v>
      </c>
      <c r="AS40">
        <v>37.890518999999998</v>
      </c>
      <c r="AT40">
        <v>19.999696</v>
      </c>
      <c r="AU40">
        <v>0</v>
      </c>
      <c r="AV40">
        <v>0</v>
      </c>
      <c r="AW40">
        <v>0</v>
      </c>
      <c r="AX40">
        <v>0</v>
      </c>
      <c r="AY40">
        <v>5.493709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2279.0630979999992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379.19260000000003</v>
      </c>
      <c r="L41">
        <v>371.245</v>
      </c>
      <c r="M41">
        <v>97.055942999999999</v>
      </c>
      <c r="N41">
        <v>124.38</v>
      </c>
      <c r="O41">
        <v>130.58009999999999</v>
      </c>
      <c r="P41">
        <v>144.15</v>
      </c>
      <c r="Q41">
        <v>12.4732</v>
      </c>
      <c r="R41">
        <v>25.515899999999998</v>
      </c>
      <c r="S41">
        <v>15.712300000000001</v>
      </c>
      <c r="T41">
        <v>2.4285000000000001</v>
      </c>
      <c r="U41">
        <v>418.77</v>
      </c>
      <c r="V41">
        <v>14.481400000000001</v>
      </c>
      <c r="W41">
        <v>46.399079999999998</v>
      </c>
      <c r="X41">
        <v>147.73220000000001</v>
      </c>
      <c r="Y41">
        <v>0</v>
      </c>
      <c r="Z41">
        <v>13.041600000000001</v>
      </c>
      <c r="AA41">
        <v>0</v>
      </c>
      <c r="AB41">
        <v>16.166609000000001</v>
      </c>
      <c r="AC41">
        <v>0</v>
      </c>
      <c r="AD41">
        <v>0</v>
      </c>
      <c r="AE41">
        <v>39.450268999999999</v>
      </c>
      <c r="AF41">
        <v>9.222505</v>
      </c>
      <c r="AG41">
        <v>52.132638999999998</v>
      </c>
      <c r="AH41">
        <v>0</v>
      </c>
      <c r="AI41">
        <v>0</v>
      </c>
      <c r="AJ41">
        <v>0</v>
      </c>
      <c r="AK41">
        <v>70.509062</v>
      </c>
      <c r="AL41">
        <v>26.725999999999999</v>
      </c>
      <c r="AM41">
        <v>9.5144819999999992</v>
      </c>
      <c r="AN41">
        <v>0.75801200000000002</v>
      </c>
      <c r="AO41">
        <v>0</v>
      </c>
      <c r="AP41">
        <v>0.38429999999999997</v>
      </c>
      <c r="AQ41">
        <v>0</v>
      </c>
      <c r="AR41">
        <v>34.223999999999997</v>
      </c>
      <c r="AS41">
        <v>37.890518999999998</v>
      </c>
      <c r="AT41">
        <v>20.000003</v>
      </c>
      <c r="AU41">
        <v>0</v>
      </c>
      <c r="AV41">
        <v>0</v>
      </c>
      <c r="AW41">
        <v>0</v>
      </c>
      <c r="AX41">
        <v>0</v>
      </c>
      <c r="AY41">
        <v>5.493709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2271.1640049999996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379.19260000000003</v>
      </c>
      <c r="L42">
        <v>371.245</v>
      </c>
      <c r="M42">
        <v>97.055942999999999</v>
      </c>
      <c r="N42">
        <v>124.38</v>
      </c>
      <c r="O42">
        <v>130.58009999999999</v>
      </c>
      <c r="P42">
        <v>144.15</v>
      </c>
      <c r="Q42">
        <v>12.4732</v>
      </c>
      <c r="R42">
        <v>25.515899999999998</v>
      </c>
      <c r="S42">
        <v>15.712300000000001</v>
      </c>
      <c r="T42">
        <v>2.4285000000000001</v>
      </c>
      <c r="U42">
        <v>418.77</v>
      </c>
      <c r="V42">
        <v>14.481400000000001</v>
      </c>
      <c r="W42">
        <v>46.399079999999998</v>
      </c>
      <c r="X42">
        <v>147.73220000000001</v>
      </c>
      <c r="Y42">
        <v>0</v>
      </c>
      <c r="Z42">
        <v>13.041600000000001</v>
      </c>
      <c r="AA42">
        <v>0</v>
      </c>
      <c r="AB42">
        <v>16.166609000000001</v>
      </c>
      <c r="AC42">
        <v>0</v>
      </c>
      <c r="AD42">
        <v>0</v>
      </c>
      <c r="AE42">
        <v>39.450268999999999</v>
      </c>
      <c r="AF42">
        <v>9.222505</v>
      </c>
      <c r="AG42">
        <v>52.132638999999998</v>
      </c>
      <c r="AH42">
        <v>0</v>
      </c>
      <c r="AI42">
        <v>0</v>
      </c>
      <c r="AJ42">
        <v>0</v>
      </c>
      <c r="AK42">
        <v>70.509062</v>
      </c>
      <c r="AL42">
        <v>26.725999999999999</v>
      </c>
      <c r="AM42">
        <v>9.5144819999999992</v>
      </c>
      <c r="AN42">
        <v>0.75801200000000002</v>
      </c>
      <c r="AO42">
        <v>0</v>
      </c>
      <c r="AP42">
        <v>0.38429999999999997</v>
      </c>
      <c r="AQ42">
        <v>0</v>
      </c>
      <c r="AR42">
        <v>34.223999999999997</v>
      </c>
      <c r="AS42">
        <v>37.890518999999998</v>
      </c>
      <c r="AT42">
        <v>19.999877999999999</v>
      </c>
      <c r="AU42">
        <v>0</v>
      </c>
      <c r="AV42">
        <v>0</v>
      </c>
      <c r="AW42">
        <v>0</v>
      </c>
      <c r="AX42">
        <v>0</v>
      </c>
      <c r="AY42">
        <v>5.493709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2271.1638799999996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379.19260000000003</v>
      </c>
      <c r="L43">
        <v>371.245</v>
      </c>
      <c r="M43">
        <v>97.055942999999999</v>
      </c>
      <c r="N43">
        <v>124.38</v>
      </c>
      <c r="O43">
        <v>130.58009999999999</v>
      </c>
      <c r="P43">
        <v>144.15</v>
      </c>
      <c r="Q43">
        <v>12.4732</v>
      </c>
      <c r="R43">
        <v>25.515899999999998</v>
      </c>
      <c r="S43">
        <v>15.712300000000001</v>
      </c>
      <c r="T43">
        <v>2.4285000000000001</v>
      </c>
      <c r="U43">
        <v>418.77</v>
      </c>
      <c r="V43">
        <v>14.481400000000001</v>
      </c>
      <c r="W43">
        <v>46.399079999999998</v>
      </c>
      <c r="X43">
        <v>147.73220000000001</v>
      </c>
      <c r="Y43">
        <v>0</v>
      </c>
      <c r="Z43">
        <v>13.041600000000001</v>
      </c>
      <c r="AA43">
        <v>0</v>
      </c>
      <c r="AB43">
        <v>16.166609000000001</v>
      </c>
      <c r="AC43">
        <v>0</v>
      </c>
      <c r="AD43">
        <v>0</v>
      </c>
      <c r="AE43">
        <v>39.450268999999999</v>
      </c>
      <c r="AF43">
        <v>9.222505</v>
      </c>
      <c r="AG43">
        <v>52.132638999999998</v>
      </c>
      <c r="AH43">
        <v>0</v>
      </c>
      <c r="AI43">
        <v>0</v>
      </c>
      <c r="AJ43">
        <v>0</v>
      </c>
      <c r="AK43">
        <v>70.509062</v>
      </c>
      <c r="AL43">
        <v>26.725999999999999</v>
      </c>
      <c r="AM43">
        <v>9.5144819999999992</v>
      </c>
      <c r="AN43">
        <v>0.75801200000000002</v>
      </c>
      <c r="AO43">
        <v>0</v>
      </c>
      <c r="AP43">
        <v>0</v>
      </c>
      <c r="AQ43">
        <v>0</v>
      </c>
      <c r="AR43">
        <v>34.223999999999997</v>
      </c>
      <c r="AS43">
        <v>37.890518999999998</v>
      </c>
      <c r="AT43">
        <v>19.999759000000001</v>
      </c>
      <c r="AU43">
        <v>0</v>
      </c>
      <c r="AV43">
        <v>0</v>
      </c>
      <c r="AW43">
        <v>0</v>
      </c>
      <c r="AX43">
        <v>0</v>
      </c>
      <c r="AY43">
        <v>5.493709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2270.7794609999992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379.19260000000003</v>
      </c>
      <c r="L44">
        <v>371.245</v>
      </c>
      <c r="M44">
        <v>97.055942999999999</v>
      </c>
      <c r="N44">
        <v>124.38</v>
      </c>
      <c r="O44">
        <v>130.58009999999999</v>
      </c>
      <c r="P44">
        <v>144.15</v>
      </c>
      <c r="Q44">
        <v>12.4732</v>
      </c>
      <c r="R44">
        <v>25.515899999999998</v>
      </c>
      <c r="S44">
        <v>15.712300000000001</v>
      </c>
      <c r="T44">
        <v>2.4285000000000001</v>
      </c>
      <c r="U44">
        <v>418.77</v>
      </c>
      <c r="V44">
        <v>14.481400000000001</v>
      </c>
      <c r="W44">
        <v>46.399079999999998</v>
      </c>
      <c r="X44">
        <v>147.73220000000001</v>
      </c>
      <c r="Y44">
        <v>0</v>
      </c>
      <c r="Z44">
        <v>13.041600000000001</v>
      </c>
      <c r="AA44">
        <v>0</v>
      </c>
      <c r="AB44">
        <v>16.166609000000001</v>
      </c>
      <c r="AC44">
        <v>0</v>
      </c>
      <c r="AD44">
        <v>0</v>
      </c>
      <c r="AE44">
        <v>39.450268999999999</v>
      </c>
      <c r="AF44">
        <v>9.222505</v>
      </c>
      <c r="AG44">
        <v>52.132638999999998</v>
      </c>
      <c r="AH44">
        <v>0</v>
      </c>
      <c r="AI44">
        <v>0</v>
      </c>
      <c r="AJ44">
        <v>0</v>
      </c>
      <c r="AK44">
        <v>70.509062</v>
      </c>
      <c r="AL44">
        <v>26.725999999999999</v>
      </c>
      <c r="AM44">
        <v>9.5144819999999992</v>
      </c>
      <c r="AN44">
        <v>0.75801200000000002</v>
      </c>
      <c r="AO44">
        <v>0</v>
      </c>
      <c r="AP44">
        <v>0</v>
      </c>
      <c r="AQ44">
        <v>0</v>
      </c>
      <c r="AR44">
        <v>34.223999999999997</v>
      </c>
      <c r="AS44">
        <v>37.890518999999998</v>
      </c>
      <c r="AT44">
        <v>19.999980000000001</v>
      </c>
      <c r="AU44">
        <v>0</v>
      </c>
      <c r="AV44">
        <v>0</v>
      </c>
      <c r="AW44">
        <v>0</v>
      </c>
      <c r="AX44">
        <v>0</v>
      </c>
      <c r="AY44">
        <v>5.493709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2270.7796819999994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379.19260000000003</v>
      </c>
      <c r="L45">
        <v>371.245</v>
      </c>
      <c r="M45">
        <v>97.055942999999999</v>
      </c>
      <c r="N45">
        <v>124.38</v>
      </c>
      <c r="O45">
        <v>130.58009999999999</v>
      </c>
      <c r="P45">
        <v>144.15</v>
      </c>
      <c r="Q45">
        <v>12.4732</v>
      </c>
      <c r="R45">
        <v>25.515899999999998</v>
      </c>
      <c r="S45">
        <v>15.712300000000001</v>
      </c>
      <c r="T45">
        <v>2.4285000000000001</v>
      </c>
      <c r="U45">
        <v>418.77</v>
      </c>
      <c r="V45">
        <v>14.481400000000001</v>
      </c>
      <c r="W45">
        <v>46.399079999999998</v>
      </c>
      <c r="X45">
        <v>147.73220000000001</v>
      </c>
      <c r="Y45">
        <v>0</v>
      </c>
      <c r="Z45">
        <v>13.041600000000001</v>
      </c>
      <c r="AA45">
        <v>0</v>
      </c>
      <c r="AB45">
        <v>16.166609000000001</v>
      </c>
      <c r="AC45">
        <v>0</v>
      </c>
      <c r="AD45">
        <v>0</v>
      </c>
      <c r="AE45">
        <v>39.450268999999999</v>
      </c>
      <c r="AF45">
        <v>9.222505</v>
      </c>
      <c r="AG45">
        <v>52.132638999999998</v>
      </c>
      <c r="AH45">
        <v>0</v>
      </c>
      <c r="AI45">
        <v>0</v>
      </c>
      <c r="AJ45">
        <v>0</v>
      </c>
      <c r="AK45">
        <v>70.509062</v>
      </c>
      <c r="AL45">
        <v>26.725999999999999</v>
      </c>
      <c r="AM45">
        <v>9.5144819999999992</v>
      </c>
      <c r="AN45">
        <v>0.75801200000000002</v>
      </c>
      <c r="AO45">
        <v>0</v>
      </c>
      <c r="AP45">
        <v>0</v>
      </c>
      <c r="AQ45">
        <v>0</v>
      </c>
      <c r="AR45">
        <v>34.223999999999997</v>
      </c>
      <c r="AS45">
        <v>37.890518999999998</v>
      </c>
      <c r="AT45">
        <v>19.999815999999999</v>
      </c>
      <c r="AU45">
        <v>0</v>
      </c>
      <c r="AV45">
        <v>0</v>
      </c>
      <c r="AW45">
        <v>0</v>
      </c>
      <c r="AX45">
        <v>0</v>
      </c>
      <c r="AY45">
        <v>5.493709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2270.7795179999994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379.19260000000003</v>
      </c>
      <c r="L46">
        <v>371.245</v>
      </c>
      <c r="M46">
        <v>97.055942999999999</v>
      </c>
      <c r="N46">
        <v>124.38</v>
      </c>
      <c r="O46">
        <v>130.58009999999999</v>
      </c>
      <c r="P46">
        <v>144.15</v>
      </c>
      <c r="Q46">
        <v>12.4732</v>
      </c>
      <c r="R46">
        <v>25.515899999999998</v>
      </c>
      <c r="S46">
        <v>15.712300000000001</v>
      </c>
      <c r="T46">
        <v>2.4285000000000001</v>
      </c>
      <c r="U46">
        <v>418.77</v>
      </c>
      <c r="V46">
        <v>14.481400000000001</v>
      </c>
      <c r="W46">
        <v>46.399079999999998</v>
      </c>
      <c r="X46">
        <v>147.73220000000001</v>
      </c>
      <c r="Y46">
        <v>0</v>
      </c>
      <c r="Z46">
        <v>13.041600000000001</v>
      </c>
      <c r="AA46">
        <v>0</v>
      </c>
      <c r="AB46">
        <v>16.166609000000001</v>
      </c>
      <c r="AC46">
        <v>0</v>
      </c>
      <c r="AD46">
        <v>0</v>
      </c>
      <c r="AE46">
        <v>39.450268999999999</v>
      </c>
      <c r="AF46">
        <v>9.222505</v>
      </c>
      <c r="AG46">
        <v>52.132638999999998</v>
      </c>
      <c r="AH46">
        <v>0</v>
      </c>
      <c r="AI46">
        <v>0</v>
      </c>
      <c r="AJ46">
        <v>0</v>
      </c>
      <c r="AK46">
        <v>70.509062</v>
      </c>
      <c r="AL46">
        <v>26.725999999999999</v>
      </c>
      <c r="AM46">
        <v>9.5144819999999992</v>
      </c>
      <c r="AN46">
        <v>0.75801200000000002</v>
      </c>
      <c r="AO46">
        <v>0</v>
      </c>
      <c r="AP46">
        <v>0</v>
      </c>
      <c r="AQ46">
        <v>0</v>
      </c>
      <c r="AR46">
        <v>34.223999999999997</v>
      </c>
      <c r="AS46">
        <v>37.890518999999998</v>
      </c>
      <c r="AT46">
        <v>19.999725999999999</v>
      </c>
      <c r="AU46">
        <v>0</v>
      </c>
      <c r="AV46">
        <v>0</v>
      </c>
      <c r="AW46">
        <v>0</v>
      </c>
      <c r="AX46">
        <v>0</v>
      </c>
      <c r="AY46">
        <v>5.493709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2270.7794279999994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379.19260000000003</v>
      </c>
      <c r="L47">
        <v>371.245</v>
      </c>
      <c r="M47">
        <v>97.055942999999999</v>
      </c>
      <c r="N47">
        <v>124.38</v>
      </c>
      <c r="O47">
        <v>130.58009999999999</v>
      </c>
      <c r="P47">
        <v>144.15</v>
      </c>
      <c r="Q47">
        <v>12.4732</v>
      </c>
      <c r="R47">
        <v>25.515899999999998</v>
      </c>
      <c r="S47">
        <v>15.712300000000001</v>
      </c>
      <c r="T47">
        <v>2.4285000000000001</v>
      </c>
      <c r="U47">
        <v>418.77</v>
      </c>
      <c r="V47">
        <v>14.481400000000001</v>
      </c>
      <c r="W47">
        <v>40.614400000000003</v>
      </c>
      <c r="X47">
        <v>130.13339999999999</v>
      </c>
      <c r="Y47">
        <v>0</v>
      </c>
      <c r="Z47">
        <v>13.041600000000001</v>
      </c>
      <c r="AA47">
        <v>0</v>
      </c>
      <c r="AB47">
        <v>16.166609000000001</v>
      </c>
      <c r="AC47">
        <v>0</v>
      </c>
      <c r="AD47">
        <v>0</v>
      </c>
      <c r="AE47">
        <v>39.450268999999999</v>
      </c>
      <c r="AF47">
        <v>9.222505</v>
      </c>
      <c r="AG47">
        <v>52.132638999999998</v>
      </c>
      <c r="AH47">
        <v>0</v>
      </c>
      <c r="AI47">
        <v>0</v>
      </c>
      <c r="AJ47">
        <v>0</v>
      </c>
      <c r="AK47">
        <v>70.509062</v>
      </c>
      <c r="AL47">
        <v>26.725999999999999</v>
      </c>
      <c r="AM47">
        <v>9.5144819999999992</v>
      </c>
      <c r="AN47">
        <v>0.75801200000000002</v>
      </c>
      <c r="AO47">
        <v>0</v>
      </c>
      <c r="AP47">
        <v>0</v>
      </c>
      <c r="AQ47">
        <v>0</v>
      </c>
      <c r="AR47">
        <v>34.223999999999997</v>
      </c>
      <c r="AS47">
        <v>37.890518999999998</v>
      </c>
      <c r="AT47">
        <v>20.000003</v>
      </c>
      <c r="AU47">
        <v>0</v>
      </c>
      <c r="AV47">
        <v>0</v>
      </c>
      <c r="AW47">
        <v>0</v>
      </c>
      <c r="AX47">
        <v>0</v>
      </c>
      <c r="AY47">
        <v>5.493709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2247.3962249999995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379.19260000000003</v>
      </c>
      <c r="L48">
        <v>371.245</v>
      </c>
      <c r="M48">
        <v>97.055942999999999</v>
      </c>
      <c r="N48">
        <v>124.38</v>
      </c>
      <c r="O48">
        <v>130.58009999999999</v>
      </c>
      <c r="P48">
        <v>144.15</v>
      </c>
      <c r="Q48">
        <v>12.4732</v>
      </c>
      <c r="R48">
        <v>25.515899999999998</v>
      </c>
      <c r="S48">
        <v>15.712300000000001</v>
      </c>
      <c r="T48">
        <v>2.4285000000000001</v>
      </c>
      <c r="U48">
        <v>418.77</v>
      </c>
      <c r="V48">
        <v>14.481400000000001</v>
      </c>
      <c r="W48">
        <v>40.614400000000003</v>
      </c>
      <c r="X48">
        <v>130.13339999999999</v>
      </c>
      <c r="Y48">
        <v>0</v>
      </c>
      <c r="Z48">
        <v>13.041600000000001</v>
      </c>
      <c r="AA48">
        <v>0</v>
      </c>
      <c r="AB48">
        <v>16.166609000000001</v>
      </c>
      <c r="AC48">
        <v>0</v>
      </c>
      <c r="AD48">
        <v>0</v>
      </c>
      <c r="AE48">
        <v>39.450268999999999</v>
      </c>
      <c r="AF48">
        <v>9.222505</v>
      </c>
      <c r="AG48">
        <v>52.132638999999998</v>
      </c>
      <c r="AH48">
        <v>0</v>
      </c>
      <c r="AI48">
        <v>0</v>
      </c>
      <c r="AJ48">
        <v>0</v>
      </c>
      <c r="AK48">
        <v>70.509062</v>
      </c>
      <c r="AL48">
        <v>26.725999999999999</v>
      </c>
      <c r="AM48">
        <v>9.5144819999999992</v>
      </c>
      <c r="AN48">
        <v>0.75801200000000002</v>
      </c>
      <c r="AO48">
        <v>0</v>
      </c>
      <c r="AP48">
        <v>0</v>
      </c>
      <c r="AQ48">
        <v>0</v>
      </c>
      <c r="AR48">
        <v>34.223999999999997</v>
      </c>
      <c r="AS48">
        <v>37.890518999999998</v>
      </c>
      <c r="AT48">
        <v>20.000003</v>
      </c>
      <c r="AU48">
        <v>0</v>
      </c>
      <c r="AV48">
        <v>0</v>
      </c>
      <c r="AW48">
        <v>0</v>
      </c>
      <c r="AX48">
        <v>0</v>
      </c>
      <c r="AY48">
        <v>5.493709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2247.3962249999995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379.19260000000003</v>
      </c>
      <c r="L49">
        <v>372.67500000000001</v>
      </c>
      <c r="M49">
        <v>97.055942999999999</v>
      </c>
      <c r="N49">
        <v>124.38</v>
      </c>
      <c r="O49">
        <v>130.58009999999999</v>
      </c>
      <c r="P49">
        <v>149.98894999999999</v>
      </c>
      <c r="Q49">
        <v>12.4732</v>
      </c>
      <c r="R49">
        <v>25.515899999999998</v>
      </c>
      <c r="S49">
        <v>15.712300000000001</v>
      </c>
      <c r="T49">
        <v>2.4285000000000001</v>
      </c>
      <c r="U49">
        <v>418.77</v>
      </c>
      <c r="V49">
        <v>11.6</v>
      </c>
      <c r="W49">
        <v>40.614400000000003</v>
      </c>
      <c r="X49">
        <v>130.13339999999999</v>
      </c>
      <c r="Y49">
        <v>0</v>
      </c>
      <c r="Z49">
        <v>13.041600000000001</v>
      </c>
      <c r="AA49">
        <v>0</v>
      </c>
      <c r="AB49">
        <v>16.166609000000001</v>
      </c>
      <c r="AC49">
        <v>0</v>
      </c>
      <c r="AD49">
        <v>0</v>
      </c>
      <c r="AE49">
        <v>19.725135000000002</v>
      </c>
      <c r="AF49">
        <v>9.222505</v>
      </c>
      <c r="AG49">
        <v>52.132638999999998</v>
      </c>
      <c r="AH49">
        <v>0</v>
      </c>
      <c r="AI49">
        <v>0</v>
      </c>
      <c r="AJ49">
        <v>0</v>
      </c>
      <c r="AK49">
        <v>70.509062</v>
      </c>
      <c r="AL49">
        <v>26.725999999999999</v>
      </c>
      <c r="AM49">
        <v>18.711815000000001</v>
      </c>
      <c r="AN49">
        <v>0.75801200000000002</v>
      </c>
      <c r="AO49">
        <v>0</v>
      </c>
      <c r="AP49">
        <v>0</v>
      </c>
      <c r="AQ49">
        <v>0</v>
      </c>
      <c r="AR49">
        <v>34.223999999999997</v>
      </c>
      <c r="AS49">
        <v>37.890518999999998</v>
      </c>
      <c r="AT49">
        <v>20.000003</v>
      </c>
      <c r="AU49">
        <v>0</v>
      </c>
      <c r="AV49">
        <v>0</v>
      </c>
      <c r="AW49">
        <v>0</v>
      </c>
      <c r="AX49">
        <v>0</v>
      </c>
      <c r="AY49">
        <v>5.493709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2241.2559739999992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379.19260000000003</v>
      </c>
      <c r="L50">
        <v>372.67500000000001</v>
      </c>
      <c r="M50">
        <v>97.055942999999999</v>
      </c>
      <c r="N50">
        <v>124.38</v>
      </c>
      <c r="O50">
        <v>130.58009999999999</v>
      </c>
      <c r="P50">
        <v>149.98894999999999</v>
      </c>
      <c r="Q50">
        <v>12.4732</v>
      </c>
      <c r="R50">
        <v>25.515899999999998</v>
      </c>
      <c r="S50">
        <v>15.712300000000001</v>
      </c>
      <c r="T50">
        <v>2.4285000000000001</v>
      </c>
      <c r="U50">
        <v>418.77</v>
      </c>
      <c r="V50">
        <v>11.6</v>
      </c>
      <c r="W50">
        <v>40.614400000000003</v>
      </c>
      <c r="X50">
        <v>130.13339999999999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19.725135000000002</v>
      </c>
      <c r="AF50">
        <v>9.222505</v>
      </c>
      <c r="AG50">
        <v>52.132638999999998</v>
      </c>
      <c r="AH50">
        <v>0</v>
      </c>
      <c r="AI50">
        <v>0</v>
      </c>
      <c r="AJ50">
        <v>0</v>
      </c>
      <c r="AK50">
        <v>70.509062</v>
      </c>
      <c r="AL50">
        <v>26.725999999999999</v>
      </c>
      <c r="AM50">
        <v>18.711815000000001</v>
      </c>
      <c r="AN50">
        <v>0.75801200000000002</v>
      </c>
      <c r="AO50">
        <v>0</v>
      </c>
      <c r="AP50">
        <v>0</v>
      </c>
      <c r="AQ50">
        <v>0</v>
      </c>
      <c r="AR50">
        <v>34.223999999999997</v>
      </c>
      <c r="AS50">
        <v>37.890518999999998</v>
      </c>
      <c r="AT50">
        <v>20.000003</v>
      </c>
      <c r="AU50">
        <v>0</v>
      </c>
      <c r="AV50">
        <v>0</v>
      </c>
      <c r="AW50">
        <v>0</v>
      </c>
      <c r="AX50">
        <v>0</v>
      </c>
      <c r="AY50">
        <v>5.493709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2225.0893649999994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379.19260000000003</v>
      </c>
      <c r="L51">
        <v>372.67500000000001</v>
      </c>
      <c r="M51">
        <v>97.055942999999999</v>
      </c>
      <c r="N51">
        <v>124.38</v>
      </c>
      <c r="O51">
        <v>130.58009999999999</v>
      </c>
      <c r="P51">
        <v>149.98894999999999</v>
      </c>
      <c r="Q51">
        <v>12.4732</v>
      </c>
      <c r="R51">
        <v>25.515899999999998</v>
      </c>
      <c r="S51">
        <v>15.712300000000001</v>
      </c>
      <c r="T51">
        <v>2.4285000000000001</v>
      </c>
      <c r="U51">
        <v>418.77</v>
      </c>
      <c r="V51">
        <v>11.6</v>
      </c>
      <c r="W51">
        <v>40.614400000000003</v>
      </c>
      <c r="X51">
        <v>130.13339999999999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19.725135000000002</v>
      </c>
      <c r="AF51">
        <v>9.222505</v>
      </c>
      <c r="AG51">
        <v>52.132638999999998</v>
      </c>
      <c r="AH51">
        <v>0</v>
      </c>
      <c r="AI51">
        <v>0</v>
      </c>
      <c r="AJ51">
        <v>0</v>
      </c>
      <c r="AK51">
        <v>70.509062</v>
      </c>
      <c r="AL51">
        <v>26.725999999999999</v>
      </c>
      <c r="AM51">
        <v>18.711815000000001</v>
      </c>
      <c r="AN51">
        <v>0.75801200000000002</v>
      </c>
      <c r="AO51">
        <v>0</v>
      </c>
      <c r="AP51">
        <v>0</v>
      </c>
      <c r="AQ51">
        <v>0</v>
      </c>
      <c r="AR51">
        <v>34.223999999999997</v>
      </c>
      <c r="AS51">
        <v>37.890518999999998</v>
      </c>
      <c r="AT51">
        <v>20.000003</v>
      </c>
      <c r="AU51">
        <v>0</v>
      </c>
      <c r="AV51">
        <v>0</v>
      </c>
      <c r="AW51">
        <v>0</v>
      </c>
      <c r="AX51">
        <v>0</v>
      </c>
      <c r="AY51">
        <v>5.493709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2225.0893649999994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379.19260000000003</v>
      </c>
      <c r="L52">
        <v>372.67500000000001</v>
      </c>
      <c r="M52">
        <v>97.055942999999999</v>
      </c>
      <c r="N52">
        <v>124.38</v>
      </c>
      <c r="O52">
        <v>130.58009999999999</v>
      </c>
      <c r="P52">
        <v>149.98894999999999</v>
      </c>
      <c r="Q52">
        <v>12.4732</v>
      </c>
      <c r="R52">
        <v>25.515899999999998</v>
      </c>
      <c r="S52">
        <v>15.712300000000001</v>
      </c>
      <c r="T52">
        <v>2.4285000000000001</v>
      </c>
      <c r="U52">
        <v>418.77</v>
      </c>
      <c r="V52">
        <v>11.6</v>
      </c>
      <c r="W52">
        <v>40.614400000000003</v>
      </c>
      <c r="X52">
        <v>130.13339999999999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19.725135000000002</v>
      </c>
      <c r="AF52">
        <v>9.222505</v>
      </c>
      <c r="AG52">
        <v>52.132638999999998</v>
      </c>
      <c r="AH52">
        <v>0</v>
      </c>
      <c r="AI52">
        <v>0</v>
      </c>
      <c r="AJ52">
        <v>0</v>
      </c>
      <c r="AK52">
        <v>70.509062</v>
      </c>
      <c r="AL52">
        <v>26.725999999999999</v>
      </c>
      <c r="AM52">
        <v>18.711815000000001</v>
      </c>
      <c r="AN52">
        <v>0.75801200000000002</v>
      </c>
      <c r="AO52">
        <v>0</v>
      </c>
      <c r="AP52">
        <v>0</v>
      </c>
      <c r="AQ52">
        <v>0</v>
      </c>
      <c r="AR52">
        <v>34.223999999999997</v>
      </c>
      <c r="AS52">
        <v>37.890518999999998</v>
      </c>
      <c r="AT52">
        <v>20.000003</v>
      </c>
      <c r="AU52">
        <v>0</v>
      </c>
      <c r="AV52">
        <v>0</v>
      </c>
      <c r="AW52">
        <v>0</v>
      </c>
      <c r="AX52">
        <v>0</v>
      </c>
      <c r="AY52">
        <v>5.493709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2225.0893649999994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379.19260000000003</v>
      </c>
      <c r="L53">
        <v>372.67500000000001</v>
      </c>
      <c r="M53">
        <v>97.055942999999999</v>
      </c>
      <c r="N53">
        <v>124.38</v>
      </c>
      <c r="O53">
        <v>130.58009999999999</v>
      </c>
      <c r="P53">
        <v>149.98894999999999</v>
      </c>
      <c r="Q53">
        <v>12.4732</v>
      </c>
      <c r="R53">
        <v>25.515899999999998</v>
      </c>
      <c r="S53">
        <v>15.712300000000001</v>
      </c>
      <c r="T53">
        <v>2.4285000000000001</v>
      </c>
      <c r="U53">
        <v>418.77</v>
      </c>
      <c r="V53">
        <v>11.6</v>
      </c>
      <c r="W53">
        <v>40.614400000000003</v>
      </c>
      <c r="X53">
        <v>130.13339999999999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19.725135000000002</v>
      </c>
      <c r="AF53">
        <v>9.222505</v>
      </c>
      <c r="AG53">
        <v>52.132638999999998</v>
      </c>
      <c r="AH53">
        <v>0</v>
      </c>
      <c r="AI53">
        <v>0</v>
      </c>
      <c r="AJ53">
        <v>0</v>
      </c>
      <c r="AK53">
        <v>70.509062</v>
      </c>
      <c r="AL53">
        <v>38.345999999999997</v>
      </c>
      <c r="AM53">
        <v>18.711815000000001</v>
      </c>
      <c r="AN53">
        <v>0.75801200000000002</v>
      </c>
      <c r="AO53">
        <v>0</v>
      </c>
      <c r="AP53">
        <v>0</v>
      </c>
      <c r="AQ53">
        <v>0</v>
      </c>
      <c r="AR53">
        <v>34.223999999999997</v>
      </c>
      <c r="AS53">
        <v>37.890518999999998</v>
      </c>
      <c r="AT53">
        <v>20.000003</v>
      </c>
      <c r="AU53">
        <v>0</v>
      </c>
      <c r="AV53">
        <v>0</v>
      </c>
      <c r="AW53">
        <v>0</v>
      </c>
      <c r="AX53">
        <v>0</v>
      </c>
      <c r="AY53">
        <v>5.493709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2236.7093649999993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379.19260000000003</v>
      </c>
      <c r="L54">
        <v>372.67500000000001</v>
      </c>
      <c r="M54">
        <v>97.055942999999999</v>
      </c>
      <c r="N54">
        <v>124.38</v>
      </c>
      <c r="O54">
        <v>130.58009999999999</v>
      </c>
      <c r="P54">
        <v>149.98894999999999</v>
      </c>
      <c r="Q54">
        <v>12.5632</v>
      </c>
      <c r="R54">
        <v>25.515899999999998</v>
      </c>
      <c r="S54">
        <v>15.722300000000001</v>
      </c>
      <c r="T54">
        <v>2.4285000000000001</v>
      </c>
      <c r="U54">
        <v>418.77</v>
      </c>
      <c r="V54">
        <v>11.6</v>
      </c>
      <c r="W54">
        <v>40.614400000000003</v>
      </c>
      <c r="X54">
        <v>130.13339999999999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19.725135000000002</v>
      </c>
      <c r="AF54">
        <v>9.222505</v>
      </c>
      <c r="AG54">
        <v>52.132638999999998</v>
      </c>
      <c r="AH54">
        <v>0</v>
      </c>
      <c r="AI54">
        <v>0</v>
      </c>
      <c r="AJ54">
        <v>0</v>
      </c>
      <c r="AK54">
        <v>70.509062</v>
      </c>
      <c r="AL54">
        <v>38.345999999999997</v>
      </c>
      <c r="AM54">
        <v>18.711815000000001</v>
      </c>
      <c r="AN54">
        <v>0.75801200000000002</v>
      </c>
      <c r="AO54">
        <v>0</v>
      </c>
      <c r="AP54">
        <v>0</v>
      </c>
      <c r="AQ54">
        <v>0</v>
      </c>
      <c r="AR54">
        <v>34.223999999999997</v>
      </c>
      <c r="AS54">
        <v>37.890518999999998</v>
      </c>
      <c r="AT54">
        <v>20.000003</v>
      </c>
      <c r="AU54">
        <v>0</v>
      </c>
      <c r="AV54">
        <v>0</v>
      </c>
      <c r="AW54">
        <v>0</v>
      </c>
      <c r="AX54">
        <v>0</v>
      </c>
      <c r="AY54">
        <v>5.493709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2236.8093649999992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379.19260000000003</v>
      </c>
      <c r="L55">
        <v>372.67500000000001</v>
      </c>
      <c r="M55">
        <v>97.055942999999999</v>
      </c>
      <c r="N55">
        <v>124.38</v>
      </c>
      <c r="O55">
        <v>130.58009999999999</v>
      </c>
      <c r="P55">
        <v>149.98894999999999</v>
      </c>
      <c r="Q55">
        <v>12.5632</v>
      </c>
      <c r="R55">
        <v>25.515899999999998</v>
      </c>
      <c r="S55">
        <v>15.722300000000001</v>
      </c>
      <c r="T55">
        <v>2.4285000000000001</v>
      </c>
      <c r="U55">
        <v>418.77</v>
      </c>
      <c r="V55">
        <v>11.6</v>
      </c>
      <c r="W55">
        <v>34.238900000000001</v>
      </c>
      <c r="X55">
        <v>110.63339999999999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19.725135000000002</v>
      </c>
      <c r="AF55">
        <v>9.222505</v>
      </c>
      <c r="AG55">
        <v>52.132638999999998</v>
      </c>
      <c r="AH55">
        <v>0</v>
      </c>
      <c r="AI55">
        <v>0</v>
      </c>
      <c r="AJ55">
        <v>0</v>
      </c>
      <c r="AK55">
        <v>70.509062</v>
      </c>
      <c r="AL55">
        <v>38.345999999999997</v>
      </c>
      <c r="AM55">
        <v>18.711815000000001</v>
      </c>
      <c r="AN55">
        <v>0.75801200000000002</v>
      </c>
      <c r="AO55">
        <v>0</v>
      </c>
      <c r="AP55">
        <v>0.89670000000000005</v>
      </c>
      <c r="AQ55">
        <v>0</v>
      </c>
      <c r="AR55">
        <v>34.223999999999997</v>
      </c>
      <c r="AS55">
        <v>37.890518999999998</v>
      </c>
      <c r="AT55">
        <v>20.000003</v>
      </c>
      <c r="AU55">
        <v>0</v>
      </c>
      <c r="AV55">
        <v>0</v>
      </c>
      <c r="AW55">
        <v>0</v>
      </c>
      <c r="AX55">
        <v>0</v>
      </c>
      <c r="AY55">
        <v>5.493709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2211.8305649999993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379.19260000000003</v>
      </c>
      <c r="L56">
        <v>372.67500000000001</v>
      </c>
      <c r="M56">
        <v>97.055942999999999</v>
      </c>
      <c r="N56">
        <v>124.38</v>
      </c>
      <c r="O56">
        <v>130.58009999999999</v>
      </c>
      <c r="P56">
        <v>149.98894999999999</v>
      </c>
      <c r="Q56">
        <v>12.5632</v>
      </c>
      <c r="R56">
        <v>25.515899999999998</v>
      </c>
      <c r="S56">
        <v>15.722300000000001</v>
      </c>
      <c r="T56">
        <v>2.4285000000000001</v>
      </c>
      <c r="U56">
        <v>418.77</v>
      </c>
      <c r="V56">
        <v>11.6</v>
      </c>
      <c r="W56">
        <v>34.238900000000001</v>
      </c>
      <c r="X56">
        <v>110.63339999999999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19.725135000000002</v>
      </c>
      <c r="AF56">
        <v>9.222505</v>
      </c>
      <c r="AG56">
        <v>52.132638999999998</v>
      </c>
      <c r="AH56">
        <v>0</v>
      </c>
      <c r="AI56">
        <v>0</v>
      </c>
      <c r="AJ56">
        <v>0</v>
      </c>
      <c r="AK56">
        <v>70.509062</v>
      </c>
      <c r="AL56">
        <v>38.345999999999997</v>
      </c>
      <c r="AM56">
        <v>18.711815000000001</v>
      </c>
      <c r="AN56">
        <v>0.75801200000000002</v>
      </c>
      <c r="AO56">
        <v>0</v>
      </c>
      <c r="AP56">
        <v>0.89670000000000005</v>
      </c>
      <c r="AQ56">
        <v>0</v>
      </c>
      <c r="AR56">
        <v>34.223999999999997</v>
      </c>
      <c r="AS56">
        <v>37.890518999999998</v>
      </c>
      <c r="AT56">
        <v>20.000003</v>
      </c>
      <c r="AU56">
        <v>0</v>
      </c>
      <c r="AV56">
        <v>0</v>
      </c>
      <c r="AW56">
        <v>0</v>
      </c>
      <c r="AX56">
        <v>0</v>
      </c>
      <c r="AY56">
        <v>5.493709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2211.8305649999993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379.19260000000003</v>
      </c>
      <c r="L57">
        <v>372.67500000000001</v>
      </c>
      <c r="M57">
        <v>97.055942999999999</v>
      </c>
      <c r="N57">
        <v>124.38</v>
      </c>
      <c r="O57">
        <v>130.58009999999999</v>
      </c>
      <c r="P57">
        <v>149.98894999999999</v>
      </c>
      <c r="Q57">
        <v>12.5632</v>
      </c>
      <c r="R57">
        <v>25.515899999999998</v>
      </c>
      <c r="S57">
        <v>15.722300000000001</v>
      </c>
      <c r="T57">
        <v>2.4285000000000001</v>
      </c>
      <c r="U57">
        <v>418.77</v>
      </c>
      <c r="V57">
        <v>11.6</v>
      </c>
      <c r="W57">
        <v>34.238900000000001</v>
      </c>
      <c r="X57">
        <v>110.63339999999999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19.725135000000002</v>
      </c>
      <c r="AF57">
        <v>9.222505</v>
      </c>
      <c r="AG57">
        <v>52.132638999999998</v>
      </c>
      <c r="AH57">
        <v>0</v>
      </c>
      <c r="AI57">
        <v>0</v>
      </c>
      <c r="AJ57">
        <v>0</v>
      </c>
      <c r="AK57">
        <v>70.509062</v>
      </c>
      <c r="AL57">
        <v>38.345999999999997</v>
      </c>
      <c r="AM57">
        <v>18.711815000000001</v>
      </c>
      <c r="AN57">
        <v>0.75801200000000002</v>
      </c>
      <c r="AO57">
        <v>0</v>
      </c>
      <c r="AP57">
        <v>0.89670000000000005</v>
      </c>
      <c r="AQ57">
        <v>0</v>
      </c>
      <c r="AR57">
        <v>34.223999999999997</v>
      </c>
      <c r="AS57">
        <v>37.890518999999998</v>
      </c>
      <c r="AT57">
        <v>20.000003</v>
      </c>
      <c r="AU57">
        <v>0</v>
      </c>
      <c r="AV57">
        <v>0</v>
      </c>
      <c r="AW57">
        <v>0</v>
      </c>
      <c r="AX57">
        <v>0</v>
      </c>
      <c r="AY57">
        <v>5.493709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2211.8305649999993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379.19260000000003</v>
      </c>
      <c r="L58">
        <v>372.67500000000001</v>
      </c>
      <c r="M58">
        <v>97.055942999999999</v>
      </c>
      <c r="N58">
        <v>124.38</v>
      </c>
      <c r="O58">
        <v>130.58009999999999</v>
      </c>
      <c r="P58">
        <v>149.98894999999999</v>
      </c>
      <c r="Q58">
        <v>12.5632</v>
      </c>
      <c r="R58">
        <v>25.515899999999998</v>
      </c>
      <c r="S58">
        <v>15.722300000000001</v>
      </c>
      <c r="T58">
        <v>2.4285000000000001</v>
      </c>
      <c r="U58">
        <v>418.77</v>
      </c>
      <c r="V58">
        <v>11.6</v>
      </c>
      <c r="W58">
        <v>34.238900000000001</v>
      </c>
      <c r="X58">
        <v>130.13339999999999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19.725135000000002</v>
      </c>
      <c r="AF58">
        <v>9.222505</v>
      </c>
      <c r="AG58">
        <v>52.132638999999998</v>
      </c>
      <c r="AH58">
        <v>0</v>
      </c>
      <c r="AI58">
        <v>0</v>
      </c>
      <c r="AJ58">
        <v>0</v>
      </c>
      <c r="AK58">
        <v>70.509062</v>
      </c>
      <c r="AL58">
        <v>38.345999999999997</v>
      </c>
      <c r="AM58">
        <v>18.711815000000001</v>
      </c>
      <c r="AN58">
        <v>0.75801200000000002</v>
      </c>
      <c r="AO58">
        <v>0</v>
      </c>
      <c r="AP58">
        <v>0.89670000000000005</v>
      </c>
      <c r="AQ58">
        <v>0</v>
      </c>
      <c r="AR58">
        <v>34.223999999999997</v>
      </c>
      <c r="AS58">
        <v>37.890518999999998</v>
      </c>
      <c r="AT58">
        <v>20.000003</v>
      </c>
      <c r="AU58">
        <v>0</v>
      </c>
      <c r="AV58">
        <v>0</v>
      </c>
      <c r="AW58">
        <v>0</v>
      </c>
      <c r="AX58">
        <v>0</v>
      </c>
      <c r="AY58">
        <v>5.493709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2231.3305649999993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379.19260000000003</v>
      </c>
      <c r="L59">
        <v>372.67500000000001</v>
      </c>
      <c r="M59">
        <v>97.055942999999999</v>
      </c>
      <c r="N59">
        <v>124.38</v>
      </c>
      <c r="O59">
        <v>130.58009999999999</v>
      </c>
      <c r="P59">
        <v>149.98894999999999</v>
      </c>
      <c r="Q59">
        <v>12.4732</v>
      </c>
      <c r="R59">
        <v>25.515899999999998</v>
      </c>
      <c r="S59">
        <v>15.712300000000001</v>
      </c>
      <c r="T59">
        <v>2.4285000000000001</v>
      </c>
      <c r="U59">
        <v>418.77</v>
      </c>
      <c r="V59">
        <v>11.6</v>
      </c>
      <c r="W59">
        <v>40.614400000000003</v>
      </c>
      <c r="X59">
        <v>130.13339999999999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9.222505</v>
      </c>
      <c r="AG59">
        <v>52.132638999999998</v>
      </c>
      <c r="AH59">
        <v>26.743646999999999</v>
      </c>
      <c r="AI59">
        <v>0</v>
      </c>
      <c r="AJ59">
        <v>0</v>
      </c>
      <c r="AK59">
        <v>70.509062</v>
      </c>
      <c r="AL59">
        <v>25.564</v>
      </c>
      <c r="AM59">
        <v>18.711815000000001</v>
      </c>
      <c r="AN59">
        <v>0.75801200000000002</v>
      </c>
      <c r="AO59">
        <v>0</v>
      </c>
      <c r="AP59">
        <v>0.89670000000000005</v>
      </c>
      <c r="AQ59">
        <v>0</v>
      </c>
      <c r="AR59">
        <v>34.223999999999997</v>
      </c>
      <c r="AS59">
        <v>37.890518999999998</v>
      </c>
      <c r="AT59">
        <v>20.000003</v>
      </c>
      <c r="AU59">
        <v>0</v>
      </c>
      <c r="AV59">
        <v>0</v>
      </c>
      <c r="AW59">
        <v>0</v>
      </c>
      <c r="AX59">
        <v>0</v>
      </c>
      <c r="AY59">
        <v>5.493709</v>
      </c>
      <c r="AZ59">
        <v>0</v>
      </c>
      <c r="BA59">
        <v>1.0318480000000001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2252.5995599999987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379.19260000000003</v>
      </c>
      <c r="L60">
        <v>372.67500000000001</v>
      </c>
      <c r="M60">
        <v>97.055942999999999</v>
      </c>
      <c r="N60">
        <v>124.38</v>
      </c>
      <c r="O60">
        <v>130.58009999999999</v>
      </c>
      <c r="P60">
        <v>149.98894999999999</v>
      </c>
      <c r="Q60">
        <v>12.4732</v>
      </c>
      <c r="R60">
        <v>25.515899999999998</v>
      </c>
      <c r="S60">
        <v>15.712300000000001</v>
      </c>
      <c r="T60">
        <v>2.4285000000000001</v>
      </c>
      <c r="U60">
        <v>418.77</v>
      </c>
      <c r="V60">
        <v>11.6</v>
      </c>
      <c r="W60">
        <v>40.614400000000003</v>
      </c>
      <c r="X60">
        <v>130.13339999999999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19.725135000000002</v>
      </c>
      <c r="AF60">
        <v>9.222505</v>
      </c>
      <c r="AG60">
        <v>52.132638999999998</v>
      </c>
      <c r="AH60">
        <v>26.743646999999999</v>
      </c>
      <c r="AI60">
        <v>0</v>
      </c>
      <c r="AJ60">
        <v>0</v>
      </c>
      <c r="AK60">
        <v>70.509062</v>
      </c>
      <c r="AL60">
        <v>25.564</v>
      </c>
      <c r="AM60">
        <v>18.711815000000001</v>
      </c>
      <c r="AN60">
        <v>0.75801200000000002</v>
      </c>
      <c r="AO60">
        <v>0</v>
      </c>
      <c r="AP60">
        <v>0.89670000000000005</v>
      </c>
      <c r="AQ60">
        <v>0</v>
      </c>
      <c r="AR60">
        <v>34.223999999999997</v>
      </c>
      <c r="AS60">
        <v>37.890518999999998</v>
      </c>
      <c r="AT60">
        <v>20.000003</v>
      </c>
      <c r="AU60">
        <v>0</v>
      </c>
      <c r="AV60">
        <v>0</v>
      </c>
      <c r="AW60">
        <v>0</v>
      </c>
      <c r="AX60">
        <v>0</v>
      </c>
      <c r="AY60">
        <v>5.493709</v>
      </c>
      <c r="AZ60">
        <v>0</v>
      </c>
      <c r="BA60">
        <v>1.0318480000000001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2252.5995599999987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379.19260000000003</v>
      </c>
      <c r="L61">
        <v>372.67500000000001</v>
      </c>
      <c r="M61">
        <v>97.055942999999999</v>
      </c>
      <c r="N61">
        <v>124.38</v>
      </c>
      <c r="O61">
        <v>130.58009999999999</v>
      </c>
      <c r="P61">
        <v>149.98894999999999</v>
      </c>
      <c r="Q61">
        <v>12.4732</v>
      </c>
      <c r="R61">
        <v>25.515899999999998</v>
      </c>
      <c r="S61">
        <v>15.712300000000001</v>
      </c>
      <c r="T61">
        <v>2.4285000000000001</v>
      </c>
      <c r="U61">
        <v>418.77</v>
      </c>
      <c r="V61">
        <v>11.6</v>
      </c>
      <c r="W61">
        <v>40.614400000000003</v>
      </c>
      <c r="X61">
        <v>130.13339999999999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19.725135000000002</v>
      </c>
      <c r="AF61">
        <v>9.222505</v>
      </c>
      <c r="AG61">
        <v>52.132638999999998</v>
      </c>
      <c r="AH61">
        <v>26.743646999999999</v>
      </c>
      <c r="AI61">
        <v>0</v>
      </c>
      <c r="AJ61">
        <v>0</v>
      </c>
      <c r="AK61">
        <v>70.509062</v>
      </c>
      <c r="AL61">
        <v>25.564</v>
      </c>
      <c r="AM61">
        <v>18.711815000000001</v>
      </c>
      <c r="AN61">
        <v>0.75801200000000002</v>
      </c>
      <c r="AO61">
        <v>0</v>
      </c>
      <c r="AP61">
        <v>0.89670000000000005</v>
      </c>
      <c r="AQ61">
        <v>0</v>
      </c>
      <c r="AR61">
        <v>34.223999999999997</v>
      </c>
      <c r="AS61">
        <v>37.890518999999998</v>
      </c>
      <c r="AT61">
        <v>20.000003</v>
      </c>
      <c r="AU61">
        <v>0</v>
      </c>
      <c r="AV61">
        <v>0</v>
      </c>
      <c r="AW61">
        <v>0</v>
      </c>
      <c r="AX61">
        <v>0</v>
      </c>
      <c r="AY61">
        <v>5.493709</v>
      </c>
      <c r="AZ61">
        <v>0</v>
      </c>
      <c r="BA61">
        <v>1.0318480000000001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2252.5995599999987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379.19260000000003</v>
      </c>
      <c r="L62">
        <v>372.67500000000001</v>
      </c>
      <c r="M62">
        <v>97.055942999999999</v>
      </c>
      <c r="N62">
        <v>124.38</v>
      </c>
      <c r="O62">
        <v>130.58009999999999</v>
      </c>
      <c r="P62">
        <v>149.98894999999999</v>
      </c>
      <c r="Q62">
        <v>12.4732</v>
      </c>
      <c r="R62">
        <v>31.3218</v>
      </c>
      <c r="S62">
        <v>15.712300000000001</v>
      </c>
      <c r="T62">
        <v>2.4285000000000001</v>
      </c>
      <c r="U62">
        <v>418.77</v>
      </c>
      <c r="V62">
        <v>14.481400000000001</v>
      </c>
      <c r="W62">
        <v>40.614400000000003</v>
      </c>
      <c r="X62">
        <v>130.13339999999999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19.725135000000002</v>
      </c>
      <c r="AF62">
        <v>9.222505</v>
      </c>
      <c r="AG62">
        <v>52.132638999999998</v>
      </c>
      <c r="AH62">
        <v>26.743646999999999</v>
      </c>
      <c r="AI62">
        <v>0</v>
      </c>
      <c r="AJ62">
        <v>0</v>
      </c>
      <c r="AK62">
        <v>70.509062</v>
      </c>
      <c r="AL62">
        <v>25.564</v>
      </c>
      <c r="AM62">
        <v>18.711815000000001</v>
      </c>
      <c r="AN62">
        <v>0.75801200000000002</v>
      </c>
      <c r="AO62">
        <v>0</v>
      </c>
      <c r="AP62">
        <v>0.76859999999999995</v>
      </c>
      <c r="AQ62">
        <v>0</v>
      </c>
      <c r="AR62">
        <v>34.223999999999997</v>
      </c>
      <c r="AS62">
        <v>37.890518999999998</v>
      </c>
      <c r="AT62">
        <v>20.000003</v>
      </c>
      <c r="AU62">
        <v>0</v>
      </c>
      <c r="AV62">
        <v>0</v>
      </c>
      <c r="AW62">
        <v>0</v>
      </c>
      <c r="AX62">
        <v>0</v>
      </c>
      <c r="AY62">
        <v>5.493709</v>
      </c>
      <c r="AZ62">
        <v>0</v>
      </c>
      <c r="BA62">
        <v>1.0318480000000001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2261.1587599999989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379.19260000000003</v>
      </c>
      <c r="L63">
        <v>372.67500000000001</v>
      </c>
      <c r="M63">
        <v>97.055942999999999</v>
      </c>
      <c r="N63">
        <v>124.38</v>
      </c>
      <c r="O63">
        <v>130.58009999999999</v>
      </c>
      <c r="P63">
        <v>149.98894999999999</v>
      </c>
      <c r="Q63">
        <v>12.4732</v>
      </c>
      <c r="R63">
        <v>31.3218</v>
      </c>
      <c r="S63">
        <v>15.712300000000001</v>
      </c>
      <c r="T63">
        <v>2.4285000000000001</v>
      </c>
      <c r="U63">
        <v>418.77</v>
      </c>
      <c r="V63">
        <v>14.481400000000001</v>
      </c>
      <c r="W63">
        <v>40.614400000000003</v>
      </c>
      <c r="X63">
        <v>130.13339999999999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19.725135000000002</v>
      </c>
      <c r="AF63">
        <v>9.222505</v>
      </c>
      <c r="AG63">
        <v>52.132638999999998</v>
      </c>
      <c r="AH63">
        <v>26.743646999999999</v>
      </c>
      <c r="AI63">
        <v>0</v>
      </c>
      <c r="AJ63">
        <v>0</v>
      </c>
      <c r="AK63">
        <v>70.509062</v>
      </c>
      <c r="AL63">
        <v>25.564</v>
      </c>
      <c r="AM63">
        <v>18.711815000000001</v>
      </c>
      <c r="AN63">
        <v>0.75801200000000002</v>
      </c>
      <c r="AO63">
        <v>0</v>
      </c>
      <c r="AP63">
        <v>0.76859999999999995</v>
      </c>
      <c r="AQ63">
        <v>0</v>
      </c>
      <c r="AR63">
        <v>34.223999999999997</v>
      </c>
      <c r="AS63">
        <v>37.890518999999998</v>
      </c>
      <c r="AT63">
        <v>20.000003</v>
      </c>
      <c r="AU63">
        <v>0</v>
      </c>
      <c r="AV63">
        <v>0</v>
      </c>
      <c r="AW63">
        <v>0</v>
      </c>
      <c r="AX63">
        <v>0</v>
      </c>
      <c r="AY63">
        <v>5.493709</v>
      </c>
      <c r="AZ63">
        <v>0</v>
      </c>
      <c r="BA63">
        <v>1.0318480000000001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2261.1587599999989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379.19260000000003</v>
      </c>
      <c r="L64">
        <v>372.67500000000001</v>
      </c>
      <c r="M64">
        <v>97.055942999999999</v>
      </c>
      <c r="N64">
        <v>124.38</v>
      </c>
      <c r="O64">
        <v>130.58009999999999</v>
      </c>
      <c r="P64">
        <v>149.98894999999999</v>
      </c>
      <c r="Q64">
        <v>15.4894</v>
      </c>
      <c r="R64">
        <v>37.127699999999997</v>
      </c>
      <c r="S64">
        <v>19.3081</v>
      </c>
      <c r="T64">
        <v>2.4285000000000001</v>
      </c>
      <c r="U64">
        <v>418.77</v>
      </c>
      <c r="V64">
        <v>18.5168</v>
      </c>
      <c r="W64">
        <v>46.399079999999998</v>
      </c>
      <c r="X64">
        <v>147.449532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19.725135000000002</v>
      </c>
      <c r="AF64">
        <v>9.222505</v>
      </c>
      <c r="AG64">
        <v>52.132638999999998</v>
      </c>
      <c r="AH64">
        <v>26.743646999999999</v>
      </c>
      <c r="AI64">
        <v>0</v>
      </c>
      <c r="AJ64">
        <v>0</v>
      </c>
      <c r="AK64">
        <v>70.509062</v>
      </c>
      <c r="AL64">
        <v>25.564</v>
      </c>
      <c r="AM64">
        <v>18.711815000000001</v>
      </c>
      <c r="AN64">
        <v>0.75801200000000002</v>
      </c>
      <c r="AO64">
        <v>0</v>
      </c>
      <c r="AP64">
        <v>0.76859999999999995</v>
      </c>
      <c r="AQ64">
        <v>0</v>
      </c>
      <c r="AR64">
        <v>34.223999999999997</v>
      </c>
      <c r="AS64">
        <v>37.890518999999998</v>
      </c>
      <c r="AT64">
        <v>19.999628000000001</v>
      </c>
      <c r="AU64">
        <v>0</v>
      </c>
      <c r="AV64">
        <v>0</v>
      </c>
      <c r="AW64">
        <v>0</v>
      </c>
      <c r="AX64">
        <v>0</v>
      </c>
      <c r="AY64">
        <v>5.493709</v>
      </c>
      <c r="AZ64">
        <v>0</v>
      </c>
      <c r="BA64">
        <v>1.0318480000000001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2300.7124969999991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379.19260000000003</v>
      </c>
      <c r="L65">
        <v>380.84769999999997</v>
      </c>
      <c r="M65">
        <v>97.055942999999999</v>
      </c>
      <c r="N65">
        <v>124.38</v>
      </c>
      <c r="O65">
        <v>130.58009999999999</v>
      </c>
      <c r="P65">
        <v>149.98894999999999</v>
      </c>
      <c r="Q65">
        <v>19.977900000000002</v>
      </c>
      <c r="R65">
        <v>40.140599999999999</v>
      </c>
      <c r="S65">
        <v>24.794599999999999</v>
      </c>
      <c r="T65">
        <v>3.09</v>
      </c>
      <c r="U65">
        <v>418.77</v>
      </c>
      <c r="V65">
        <v>18.5168</v>
      </c>
      <c r="W65">
        <v>46.399079999999998</v>
      </c>
      <c r="X65">
        <v>147.73220000000001</v>
      </c>
      <c r="Y65">
        <v>0</v>
      </c>
      <c r="Z65">
        <v>13.041600000000001</v>
      </c>
      <c r="AA65">
        <v>0</v>
      </c>
      <c r="AB65">
        <v>0</v>
      </c>
      <c r="AC65">
        <v>0</v>
      </c>
      <c r="AD65">
        <v>0</v>
      </c>
      <c r="AE65">
        <v>19.725135000000002</v>
      </c>
      <c r="AF65">
        <v>9.222505</v>
      </c>
      <c r="AG65">
        <v>52.132638999999998</v>
      </c>
      <c r="AH65">
        <v>26.743646999999999</v>
      </c>
      <c r="AI65">
        <v>0</v>
      </c>
      <c r="AJ65">
        <v>0</v>
      </c>
      <c r="AK65">
        <v>70.509062</v>
      </c>
      <c r="AL65">
        <v>25.564</v>
      </c>
      <c r="AM65">
        <v>18.711815000000001</v>
      </c>
      <c r="AN65">
        <v>0.75801200000000002</v>
      </c>
      <c r="AO65">
        <v>0</v>
      </c>
      <c r="AP65">
        <v>0.76859999999999995</v>
      </c>
      <c r="AQ65">
        <v>0</v>
      </c>
      <c r="AR65">
        <v>34.223999999999997</v>
      </c>
      <c r="AS65">
        <v>37.890518999999998</v>
      </c>
      <c r="AT65">
        <v>19.999984000000001</v>
      </c>
      <c r="AU65">
        <v>0</v>
      </c>
      <c r="AV65">
        <v>0</v>
      </c>
      <c r="AW65">
        <v>0</v>
      </c>
      <c r="AX65">
        <v>0</v>
      </c>
      <c r="AY65">
        <v>5.493709</v>
      </c>
      <c r="AZ65">
        <v>0</v>
      </c>
      <c r="BA65">
        <v>1.0318480000000001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2322.8176209999992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379.19260000000003</v>
      </c>
      <c r="L66">
        <v>380.84769999999997</v>
      </c>
      <c r="M66">
        <v>97.055942999999999</v>
      </c>
      <c r="N66">
        <v>124.38</v>
      </c>
      <c r="O66">
        <v>130.58009999999999</v>
      </c>
      <c r="P66">
        <v>149.98894999999999</v>
      </c>
      <c r="Q66">
        <v>19.977900000000002</v>
      </c>
      <c r="R66">
        <v>40.140599999999999</v>
      </c>
      <c r="S66">
        <v>24.794599999999999</v>
      </c>
      <c r="T66">
        <v>3.09</v>
      </c>
      <c r="U66">
        <v>418.77</v>
      </c>
      <c r="V66">
        <v>18.5168</v>
      </c>
      <c r="W66">
        <v>46.399079999999998</v>
      </c>
      <c r="X66">
        <v>147.73220000000001</v>
      </c>
      <c r="Y66">
        <v>0</v>
      </c>
      <c r="Z66">
        <v>13.041600000000001</v>
      </c>
      <c r="AA66">
        <v>14.04936</v>
      </c>
      <c r="AB66">
        <v>0</v>
      </c>
      <c r="AC66">
        <v>0</v>
      </c>
      <c r="AD66">
        <v>0</v>
      </c>
      <c r="AE66">
        <v>19.725135000000002</v>
      </c>
      <c r="AF66">
        <v>9.222505</v>
      </c>
      <c r="AG66">
        <v>52.132638999999998</v>
      </c>
      <c r="AH66">
        <v>26.743646999999999</v>
      </c>
      <c r="AI66">
        <v>0</v>
      </c>
      <c r="AJ66">
        <v>0</v>
      </c>
      <c r="AK66">
        <v>70.509062</v>
      </c>
      <c r="AL66">
        <v>25.564</v>
      </c>
      <c r="AM66">
        <v>18.711815000000001</v>
      </c>
      <c r="AN66">
        <v>0.75801200000000002</v>
      </c>
      <c r="AO66">
        <v>0</v>
      </c>
      <c r="AP66">
        <v>0.76859999999999995</v>
      </c>
      <c r="AQ66">
        <v>0</v>
      </c>
      <c r="AR66">
        <v>34.223999999999997</v>
      </c>
      <c r="AS66">
        <v>37.890518999999998</v>
      </c>
      <c r="AT66">
        <v>20.000003</v>
      </c>
      <c r="AU66">
        <v>0</v>
      </c>
      <c r="AV66">
        <v>0</v>
      </c>
      <c r="AW66">
        <v>0</v>
      </c>
      <c r="AX66">
        <v>0</v>
      </c>
      <c r="AY66">
        <v>5.493709</v>
      </c>
      <c r="AZ66">
        <v>0</v>
      </c>
      <c r="BA66">
        <v>1.0318480000000001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2336.8669999999993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417.19260000000003</v>
      </c>
      <c r="L67">
        <v>391.79770000000002</v>
      </c>
      <c r="M67">
        <v>97.055942999999999</v>
      </c>
      <c r="N67">
        <v>124.38</v>
      </c>
      <c r="O67">
        <v>130.58009999999999</v>
      </c>
      <c r="P67">
        <v>149.98894999999999</v>
      </c>
      <c r="Q67">
        <v>19.977900000000002</v>
      </c>
      <c r="R67">
        <v>40.140599999999999</v>
      </c>
      <c r="S67">
        <v>24.794599999999999</v>
      </c>
      <c r="T67">
        <v>3.09</v>
      </c>
      <c r="U67">
        <v>418.77</v>
      </c>
      <c r="V67">
        <v>18.5168</v>
      </c>
      <c r="W67">
        <v>46.399079999999998</v>
      </c>
      <c r="X67">
        <v>147.73220000000001</v>
      </c>
      <c r="Y67">
        <v>0</v>
      </c>
      <c r="Z67">
        <v>13.041600000000001</v>
      </c>
      <c r="AA67">
        <v>14.04936</v>
      </c>
      <c r="AB67">
        <v>0</v>
      </c>
      <c r="AC67">
        <v>0</v>
      </c>
      <c r="AD67">
        <v>0</v>
      </c>
      <c r="AE67">
        <v>39.450268999999999</v>
      </c>
      <c r="AF67">
        <v>9.222505</v>
      </c>
      <c r="AG67">
        <v>52.132638999999998</v>
      </c>
      <c r="AH67">
        <v>26.743646999999999</v>
      </c>
      <c r="AI67">
        <v>0</v>
      </c>
      <c r="AJ67">
        <v>0</v>
      </c>
      <c r="AK67">
        <v>70.509062</v>
      </c>
      <c r="AL67">
        <v>79.376220000000004</v>
      </c>
      <c r="AM67">
        <v>18.711815000000001</v>
      </c>
      <c r="AN67">
        <v>0.75801200000000002</v>
      </c>
      <c r="AO67">
        <v>0</v>
      </c>
      <c r="AP67">
        <v>0</v>
      </c>
      <c r="AQ67">
        <v>0</v>
      </c>
      <c r="AR67">
        <v>34.223999999999997</v>
      </c>
      <c r="AS67">
        <v>37.890518999999998</v>
      </c>
      <c r="AT67">
        <v>19.999935000000001</v>
      </c>
      <c r="AU67">
        <v>0</v>
      </c>
      <c r="AV67">
        <v>0</v>
      </c>
      <c r="AW67">
        <v>0</v>
      </c>
      <c r="AX67">
        <v>0</v>
      </c>
      <c r="AY67">
        <v>5.493709</v>
      </c>
      <c r="AZ67">
        <v>0</v>
      </c>
      <c r="BA67">
        <v>1.0318480000000001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2458.5856859999994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457.19260000000003</v>
      </c>
      <c r="L68">
        <v>391.79770000000002</v>
      </c>
      <c r="M68">
        <v>97.055942999999999</v>
      </c>
      <c r="N68">
        <v>124.38</v>
      </c>
      <c r="O68">
        <v>130.58009999999999</v>
      </c>
      <c r="P68">
        <v>149.98894999999999</v>
      </c>
      <c r="Q68">
        <v>19.977900000000002</v>
      </c>
      <c r="R68">
        <v>40.140599999999999</v>
      </c>
      <c r="S68">
        <v>24.794599999999999</v>
      </c>
      <c r="T68">
        <v>3.09</v>
      </c>
      <c r="U68">
        <v>418.77</v>
      </c>
      <c r="V68">
        <v>18.5168</v>
      </c>
      <c r="W68">
        <v>46.399079999999998</v>
      </c>
      <c r="X68">
        <v>147.73220000000001</v>
      </c>
      <c r="Y68">
        <v>0</v>
      </c>
      <c r="Z68">
        <v>13.041600000000001</v>
      </c>
      <c r="AA68">
        <v>14.04936</v>
      </c>
      <c r="AB68">
        <v>0</v>
      </c>
      <c r="AC68">
        <v>0</v>
      </c>
      <c r="AD68">
        <v>0</v>
      </c>
      <c r="AE68">
        <v>39.450268999999999</v>
      </c>
      <c r="AF68">
        <v>9.222505</v>
      </c>
      <c r="AG68">
        <v>52.132638999999998</v>
      </c>
      <c r="AH68">
        <v>26.743646999999999</v>
      </c>
      <c r="AI68">
        <v>0</v>
      </c>
      <c r="AJ68">
        <v>0</v>
      </c>
      <c r="AK68">
        <v>70.509062</v>
      </c>
      <c r="AL68">
        <v>79.376220000000004</v>
      </c>
      <c r="AM68">
        <v>18.711815000000001</v>
      </c>
      <c r="AN68">
        <v>0.75801200000000002</v>
      </c>
      <c r="AO68">
        <v>0</v>
      </c>
      <c r="AP68">
        <v>0</v>
      </c>
      <c r="AQ68">
        <v>0</v>
      </c>
      <c r="AR68">
        <v>34.223999999999997</v>
      </c>
      <c r="AS68">
        <v>37.890518999999998</v>
      </c>
      <c r="AT68">
        <v>19.999945</v>
      </c>
      <c r="AU68">
        <v>0</v>
      </c>
      <c r="AV68">
        <v>0</v>
      </c>
      <c r="AW68">
        <v>0</v>
      </c>
      <c r="AX68">
        <v>0</v>
      </c>
      <c r="AY68">
        <v>5.493709</v>
      </c>
      <c r="AZ68">
        <v>0</v>
      </c>
      <c r="BA68">
        <v>1.0318480000000001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2498.5856959999996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497.19260000000003</v>
      </c>
      <c r="L69">
        <v>391.79770000000002</v>
      </c>
      <c r="M69">
        <v>97.055942999999999</v>
      </c>
      <c r="N69">
        <v>124.38</v>
      </c>
      <c r="O69">
        <v>130.58009999999999</v>
      </c>
      <c r="P69">
        <v>149.98894999999999</v>
      </c>
      <c r="Q69">
        <v>19.977900000000002</v>
      </c>
      <c r="R69">
        <v>39.720599999999997</v>
      </c>
      <c r="S69">
        <v>24.794599999999999</v>
      </c>
      <c r="T69">
        <v>3.09</v>
      </c>
      <c r="U69">
        <v>418.77</v>
      </c>
      <c r="V69">
        <v>18.5168</v>
      </c>
      <c r="W69">
        <v>46.399079999999998</v>
      </c>
      <c r="X69">
        <v>147.73220000000001</v>
      </c>
      <c r="Y69">
        <v>0</v>
      </c>
      <c r="Z69">
        <v>6.5208000000000004</v>
      </c>
      <c r="AA69">
        <v>14.04936</v>
      </c>
      <c r="AB69">
        <v>0</v>
      </c>
      <c r="AC69">
        <v>0</v>
      </c>
      <c r="AD69">
        <v>0</v>
      </c>
      <c r="AE69">
        <v>39.450268999999999</v>
      </c>
      <c r="AF69">
        <v>9.222505</v>
      </c>
      <c r="AG69">
        <v>52.132638999999998</v>
      </c>
      <c r="AH69">
        <v>26.743646999999999</v>
      </c>
      <c r="AI69">
        <v>0</v>
      </c>
      <c r="AJ69">
        <v>0</v>
      </c>
      <c r="AK69">
        <v>70.509062</v>
      </c>
      <c r="AL69">
        <v>12.782</v>
      </c>
      <c r="AM69">
        <v>18.711815000000001</v>
      </c>
      <c r="AN69">
        <v>0.75801200000000002</v>
      </c>
      <c r="AO69">
        <v>0</v>
      </c>
      <c r="AP69">
        <v>0</v>
      </c>
      <c r="AQ69">
        <v>0</v>
      </c>
      <c r="AR69">
        <v>34.223999999999997</v>
      </c>
      <c r="AS69">
        <v>37.890518999999998</v>
      </c>
      <c r="AT69">
        <v>19.999762</v>
      </c>
      <c r="AU69">
        <v>0</v>
      </c>
      <c r="AV69">
        <v>0</v>
      </c>
      <c r="AW69">
        <v>0</v>
      </c>
      <c r="AX69">
        <v>0</v>
      </c>
      <c r="AY69">
        <v>5.493709</v>
      </c>
      <c r="AZ69">
        <v>0</v>
      </c>
      <c r="BA69">
        <v>1.0318480000000001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2465.0504929999993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497.19260000000003</v>
      </c>
      <c r="L70">
        <v>391.79770000000002</v>
      </c>
      <c r="M70">
        <v>97.055942999999999</v>
      </c>
      <c r="N70">
        <v>124.38</v>
      </c>
      <c r="O70">
        <v>130.58009999999999</v>
      </c>
      <c r="P70">
        <v>149.98894999999999</v>
      </c>
      <c r="Q70">
        <v>19.977900000000002</v>
      </c>
      <c r="R70">
        <v>39.720599999999997</v>
      </c>
      <c r="S70">
        <v>24.794599999999999</v>
      </c>
      <c r="T70">
        <v>3.09</v>
      </c>
      <c r="U70">
        <v>418.77</v>
      </c>
      <c r="V70">
        <v>18.5168</v>
      </c>
      <c r="W70">
        <v>46.399079999999998</v>
      </c>
      <c r="X70">
        <v>147.73220000000001</v>
      </c>
      <c r="Y70">
        <v>0</v>
      </c>
      <c r="Z70">
        <v>6.5208000000000004</v>
      </c>
      <c r="AA70">
        <v>14.04936</v>
      </c>
      <c r="AB70">
        <v>0</v>
      </c>
      <c r="AC70">
        <v>0</v>
      </c>
      <c r="AD70">
        <v>0</v>
      </c>
      <c r="AE70">
        <v>39.450268999999999</v>
      </c>
      <c r="AF70">
        <v>9.222505</v>
      </c>
      <c r="AG70">
        <v>52.132638999999998</v>
      </c>
      <c r="AH70">
        <v>26.743646999999999</v>
      </c>
      <c r="AI70">
        <v>0</v>
      </c>
      <c r="AJ70">
        <v>0</v>
      </c>
      <c r="AK70">
        <v>70.509062</v>
      </c>
      <c r="AL70">
        <v>12.782</v>
      </c>
      <c r="AM70">
        <v>18.711815000000001</v>
      </c>
      <c r="AN70">
        <v>0.75801200000000002</v>
      </c>
      <c r="AO70">
        <v>0</v>
      </c>
      <c r="AP70">
        <v>0</v>
      </c>
      <c r="AQ70">
        <v>0</v>
      </c>
      <c r="AR70">
        <v>34.223999999999997</v>
      </c>
      <c r="AS70">
        <v>37.890518999999998</v>
      </c>
      <c r="AT70">
        <v>20.000003</v>
      </c>
      <c r="AU70">
        <v>0</v>
      </c>
      <c r="AV70">
        <v>0</v>
      </c>
      <c r="AW70">
        <v>0</v>
      </c>
      <c r="AX70">
        <v>0</v>
      </c>
      <c r="AY70">
        <v>5.493709</v>
      </c>
      <c r="AZ70">
        <v>0</v>
      </c>
      <c r="BA70">
        <v>1.0318480000000001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2465.0507339999995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497.19260000000003</v>
      </c>
      <c r="L71">
        <v>442.22019999999998</v>
      </c>
      <c r="M71">
        <v>97.055942999999999</v>
      </c>
      <c r="N71">
        <v>124.38</v>
      </c>
      <c r="O71">
        <v>130.58009999999999</v>
      </c>
      <c r="P71">
        <v>149.98894999999999</v>
      </c>
      <c r="Q71">
        <v>19.977900000000002</v>
      </c>
      <c r="R71">
        <v>39.720599999999997</v>
      </c>
      <c r="S71">
        <v>24.794599999999999</v>
      </c>
      <c r="T71">
        <v>3.09</v>
      </c>
      <c r="U71">
        <v>418.77</v>
      </c>
      <c r="V71">
        <v>18.5168</v>
      </c>
      <c r="W71">
        <v>46.399079999999998</v>
      </c>
      <c r="X71">
        <v>147.73220000000001</v>
      </c>
      <c r="Y71">
        <v>0</v>
      </c>
      <c r="Z71">
        <v>6.5208000000000004</v>
      </c>
      <c r="AA71">
        <v>14.04936</v>
      </c>
      <c r="AB71">
        <v>0</v>
      </c>
      <c r="AC71">
        <v>0</v>
      </c>
      <c r="AD71">
        <v>0</v>
      </c>
      <c r="AE71">
        <v>39.450268999999999</v>
      </c>
      <c r="AF71">
        <v>9.222505</v>
      </c>
      <c r="AG71">
        <v>52.132638999999998</v>
      </c>
      <c r="AH71">
        <v>26.743646999999999</v>
      </c>
      <c r="AI71">
        <v>0</v>
      </c>
      <c r="AJ71">
        <v>0</v>
      </c>
      <c r="AK71">
        <v>70.509062</v>
      </c>
      <c r="AL71">
        <v>12.782</v>
      </c>
      <c r="AM71">
        <v>18.711815000000001</v>
      </c>
      <c r="AN71">
        <v>0.75801200000000002</v>
      </c>
      <c r="AO71">
        <v>0</v>
      </c>
      <c r="AP71">
        <v>0</v>
      </c>
      <c r="AQ71">
        <v>0</v>
      </c>
      <c r="AR71">
        <v>34.223999999999997</v>
      </c>
      <c r="AS71">
        <v>37.890518999999998</v>
      </c>
      <c r="AT71">
        <v>20.000003</v>
      </c>
      <c r="AU71">
        <v>0</v>
      </c>
      <c r="AV71">
        <v>0</v>
      </c>
      <c r="AW71">
        <v>0</v>
      </c>
      <c r="AX71">
        <v>0</v>
      </c>
      <c r="AY71">
        <v>5.493709</v>
      </c>
      <c r="AZ71">
        <v>0</v>
      </c>
      <c r="BA71">
        <v>1.0318480000000001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2515.4732339999996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497.19260000000003</v>
      </c>
      <c r="L72">
        <v>421.41770000000002</v>
      </c>
      <c r="M72">
        <v>97.055942999999999</v>
      </c>
      <c r="N72">
        <v>124.38</v>
      </c>
      <c r="O72">
        <v>130.58009999999999</v>
      </c>
      <c r="P72">
        <v>149.98894999999999</v>
      </c>
      <c r="Q72">
        <v>19.977900000000002</v>
      </c>
      <c r="R72">
        <v>39.720599999999997</v>
      </c>
      <c r="S72">
        <v>24.794599999999999</v>
      </c>
      <c r="T72">
        <v>3.09</v>
      </c>
      <c r="U72">
        <v>418.77</v>
      </c>
      <c r="V72">
        <v>18.5168</v>
      </c>
      <c r="W72">
        <v>46.399079999999998</v>
      </c>
      <c r="X72">
        <v>147.73220000000001</v>
      </c>
      <c r="Y72">
        <v>0</v>
      </c>
      <c r="Z72">
        <v>6.5208000000000004</v>
      </c>
      <c r="AA72">
        <v>14.04936</v>
      </c>
      <c r="AB72">
        <v>0</v>
      </c>
      <c r="AC72">
        <v>0</v>
      </c>
      <c r="AD72">
        <v>0</v>
      </c>
      <c r="AE72">
        <v>39.450268999999999</v>
      </c>
      <c r="AF72">
        <v>9.222505</v>
      </c>
      <c r="AG72">
        <v>52.132638999999998</v>
      </c>
      <c r="AH72">
        <v>26.743646999999999</v>
      </c>
      <c r="AI72">
        <v>0</v>
      </c>
      <c r="AJ72">
        <v>0</v>
      </c>
      <c r="AK72">
        <v>70.509062</v>
      </c>
      <c r="AL72">
        <v>12.782</v>
      </c>
      <c r="AM72">
        <v>18.711815000000001</v>
      </c>
      <c r="AN72">
        <v>0.75801200000000002</v>
      </c>
      <c r="AO72">
        <v>0</v>
      </c>
      <c r="AP72">
        <v>0</v>
      </c>
      <c r="AQ72">
        <v>12.430285</v>
      </c>
      <c r="AR72">
        <v>34.223999999999997</v>
      </c>
      <c r="AS72">
        <v>37.890518999999998</v>
      </c>
      <c r="AT72">
        <v>20.000003</v>
      </c>
      <c r="AU72">
        <v>0</v>
      </c>
      <c r="AV72">
        <v>0</v>
      </c>
      <c r="AW72">
        <v>0</v>
      </c>
      <c r="AX72">
        <v>0</v>
      </c>
      <c r="AY72">
        <v>5.493709</v>
      </c>
      <c r="AZ72">
        <v>0</v>
      </c>
      <c r="BA72">
        <v>1.0318480000000001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2507.1010189999997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548.19259999999997</v>
      </c>
      <c r="L73">
        <v>437.0102</v>
      </c>
      <c r="M73">
        <v>97.055942999999999</v>
      </c>
      <c r="N73">
        <v>124.38</v>
      </c>
      <c r="O73">
        <v>130.58009999999999</v>
      </c>
      <c r="P73">
        <v>149.98894999999999</v>
      </c>
      <c r="Q73">
        <v>19.977900000000002</v>
      </c>
      <c r="R73">
        <v>39.720599999999997</v>
      </c>
      <c r="S73">
        <v>24.794599999999999</v>
      </c>
      <c r="T73">
        <v>3.09</v>
      </c>
      <c r="U73">
        <v>418.77</v>
      </c>
      <c r="V73">
        <v>20.8</v>
      </c>
      <c r="W73">
        <v>46.399079999999998</v>
      </c>
      <c r="X73">
        <v>147.73220000000001</v>
      </c>
      <c r="Y73">
        <v>0</v>
      </c>
      <c r="Z73">
        <v>6.5208000000000004</v>
      </c>
      <c r="AA73">
        <v>14.04936</v>
      </c>
      <c r="AB73">
        <v>16.035706000000001</v>
      </c>
      <c r="AC73">
        <v>11.598717000000001</v>
      </c>
      <c r="AD73">
        <v>0</v>
      </c>
      <c r="AE73">
        <v>39.450268999999999</v>
      </c>
      <c r="AF73">
        <v>9.222505</v>
      </c>
      <c r="AG73">
        <v>52.132638999999998</v>
      </c>
      <c r="AH73">
        <v>44.572744</v>
      </c>
      <c r="AI73">
        <v>0</v>
      </c>
      <c r="AJ73">
        <v>0</v>
      </c>
      <c r="AK73">
        <v>70.509062</v>
      </c>
      <c r="AL73">
        <v>12.782</v>
      </c>
      <c r="AM73">
        <v>18.711815000000001</v>
      </c>
      <c r="AN73">
        <v>0.75801200000000002</v>
      </c>
      <c r="AO73">
        <v>0</v>
      </c>
      <c r="AP73">
        <v>0</v>
      </c>
      <c r="AQ73">
        <v>12.430285</v>
      </c>
      <c r="AR73">
        <v>34.223999999999997</v>
      </c>
      <c r="AS73">
        <v>37.890518999999998</v>
      </c>
      <c r="AT73">
        <v>19.999749999999999</v>
      </c>
      <c r="AU73">
        <v>0</v>
      </c>
      <c r="AV73">
        <v>0</v>
      </c>
      <c r="AW73">
        <v>0</v>
      </c>
      <c r="AX73">
        <v>0</v>
      </c>
      <c r="AY73">
        <v>5.493709</v>
      </c>
      <c r="AZ73">
        <v>0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2622.1330189999994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548.19259999999997</v>
      </c>
      <c r="L74">
        <v>437.0102</v>
      </c>
      <c r="M74">
        <v>97.055942999999999</v>
      </c>
      <c r="N74">
        <v>124.38</v>
      </c>
      <c r="O74">
        <v>130.58009999999999</v>
      </c>
      <c r="P74">
        <v>149.98894999999999</v>
      </c>
      <c r="Q74">
        <v>19.977900000000002</v>
      </c>
      <c r="R74">
        <v>44.906624999999998</v>
      </c>
      <c r="S74">
        <v>24.794599999999999</v>
      </c>
      <c r="T74">
        <v>3.09</v>
      </c>
      <c r="U74">
        <v>418.77</v>
      </c>
      <c r="V74">
        <v>20.8</v>
      </c>
      <c r="W74">
        <v>46.399079999999998</v>
      </c>
      <c r="X74">
        <v>147.73220000000001</v>
      </c>
      <c r="Y74">
        <v>0</v>
      </c>
      <c r="Z74">
        <v>6.5208000000000004</v>
      </c>
      <c r="AA74">
        <v>14.04936</v>
      </c>
      <c r="AB74">
        <v>32.333219</v>
      </c>
      <c r="AC74">
        <v>23.197434999999999</v>
      </c>
      <c r="AD74">
        <v>0</v>
      </c>
      <c r="AE74">
        <v>39.450268999999999</v>
      </c>
      <c r="AF74">
        <v>9.222505</v>
      </c>
      <c r="AG74">
        <v>52.132638999999998</v>
      </c>
      <c r="AH74">
        <v>70.202072000000001</v>
      </c>
      <c r="AI74">
        <v>0</v>
      </c>
      <c r="AJ74">
        <v>0</v>
      </c>
      <c r="AK74">
        <v>70.509062</v>
      </c>
      <c r="AL74">
        <v>12.782</v>
      </c>
      <c r="AM74">
        <v>18.711815000000001</v>
      </c>
      <c r="AN74">
        <v>0.75801200000000002</v>
      </c>
      <c r="AO74">
        <v>0</v>
      </c>
      <c r="AP74">
        <v>0</v>
      </c>
      <c r="AQ74">
        <v>24.860569000000002</v>
      </c>
      <c r="AR74">
        <v>34.223999999999997</v>
      </c>
      <c r="AS74">
        <v>37.890518999999998</v>
      </c>
      <c r="AT74">
        <v>19.999852000000001</v>
      </c>
      <c r="AU74">
        <v>0</v>
      </c>
      <c r="AV74">
        <v>0</v>
      </c>
      <c r="AW74">
        <v>0</v>
      </c>
      <c r="AX74">
        <v>0</v>
      </c>
      <c r="AY74">
        <v>5.493709</v>
      </c>
      <c r="AZ74">
        <v>0</v>
      </c>
      <c r="BA74">
        <v>2.7105269999999999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2694.2606349999996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548.19259999999997</v>
      </c>
      <c r="L75">
        <v>416.41770000000002</v>
      </c>
      <c r="M75">
        <v>97.055942999999999</v>
      </c>
      <c r="N75">
        <v>124.38</v>
      </c>
      <c r="O75">
        <v>130.58009999999999</v>
      </c>
      <c r="P75">
        <v>142.53983500000001</v>
      </c>
      <c r="Q75">
        <v>19.977900000000002</v>
      </c>
      <c r="R75">
        <v>44.906624999999998</v>
      </c>
      <c r="S75">
        <v>24.794599999999999</v>
      </c>
      <c r="T75">
        <v>3.09</v>
      </c>
      <c r="U75">
        <v>418.77</v>
      </c>
      <c r="V75">
        <v>20.8</v>
      </c>
      <c r="W75">
        <v>46.399079999999998</v>
      </c>
      <c r="X75">
        <v>147.73220000000001</v>
      </c>
      <c r="Y75">
        <v>0</v>
      </c>
      <c r="Z75">
        <v>6.5208000000000004</v>
      </c>
      <c r="AA75">
        <v>14.04936</v>
      </c>
      <c r="AB75">
        <v>32.333219</v>
      </c>
      <c r="AC75">
        <v>23.197434999999999</v>
      </c>
      <c r="AD75">
        <v>10.884034</v>
      </c>
      <c r="AE75">
        <v>39.450268999999999</v>
      </c>
      <c r="AF75">
        <v>9.222505</v>
      </c>
      <c r="AG75">
        <v>52.132638999999998</v>
      </c>
      <c r="AH75">
        <v>100.288674</v>
      </c>
      <c r="AI75">
        <v>0</v>
      </c>
      <c r="AJ75">
        <v>0</v>
      </c>
      <c r="AK75">
        <v>70.509062</v>
      </c>
      <c r="AL75">
        <v>12.782</v>
      </c>
      <c r="AM75">
        <v>18.711815000000001</v>
      </c>
      <c r="AN75">
        <v>0.75801200000000002</v>
      </c>
      <c r="AO75">
        <v>0</v>
      </c>
      <c r="AP75">
        <v>0</v>
      </c>
      <c r="AQ75">
        <v>24.860569000000002</v>
      </c>
      <c r="AR75">
        <v>34.223999999999997</v>
      </c>
      <c r="AS75">
        <v>37.890518999999998</v>
      </c>
      <c r="AT75">
        <v>19.999752999999998</v>
      </c>
      <c r="AU75">
        <v>0</v>
      </c>
      <c r="AV75">
        <v>0</v>
      </c>
      <c r="AW75">
        <v>0</v>
      </c>
      <c r="AX75">
        <v>0</v>
      </c>
      <c r="AY75">
        <v>5.493709</v>
      </c>
      <c r="AZ75">
        <v>0</v>
      </c>
      <c r="BA75">
        <v>3.86558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2708.3446100000001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548.19259999999997</v>
      </c>
      <c r="L76">
        <v>468.49770000000001</v>
      </c>
      <c r="M76">
        <v>97.055942999999999</v>
      </c>
      <c r="N76">
        <v>124.38</v>
      </c>
      <c r="O76">
        <v>130.58009999999999</v>
      </c>
      <c r="P76">
        <v>142.53983500000001</v>
      </c>
      <c r="Q76">
        <v>16.9617</v>
      </c>
      <c r="R76">
        <v>43.020735000000002</v>
      </c>
      <c r="S76">
        <v>21.198799999999999</v>
      </c>
      <c r="T76">
        <v>3.09</v>
      </c>
      <c r="U76">
        <v>418.77</v>
      </c>
      <c r="V76">
        <v>17.918600000000001</v>
      </c>
      <c r="W76">
        <v>46.399079999999998</v>
      </c>
      <c r="X76">
        <v>147.73220000000001</v>
      </c>
      <c r="Y76">
        <v>0</v>
      </c>
      <c r="Z76">
        <v>6.5208000000000004</v>
      </c>
      <c r="AA76">
        <v>28.09872</v>
      </c>
      <c r="AB76">
        <v>48.499828000000001</v>
      </c>
      <c r="AC76">
        <v>23.197434999999999</v>
      </c>
      <c r="AD76">
        <v>21.717708999999999</v>
      </c>
      <c r="AE76">
        <v>39.450268999999999</v>
      </c>
      <c r="AF76">
        <v>9.222505</v>
      </c>
      <c r="AG76">
        <v>52.132638999999998</v>
      </c>
      <c r="AH76">
        <v>131.48959500000001</v>
      </c>
      <c r="AI76">
        <v>0</v>
      </c>
      <c r="AJ76">
        <v>0</v>
      </c>
      <c r="AK76">
        <v>70.509062</v>
      </c>
      <c r="AL76">
        <v>12.782</v>
      </c>
      <c r="AM76">
        <v>18.711815000000001</v>
      </c>
      <c r="AN76">
        <v>0.75801200000000002</v>
      </c>
      <c r="AO76">
        <v>0</v>
      </c>
      <c r="AP76">
        <v>0</v>
      </c>
      <c r="AQ76">
        <v>37.290852999999998</v>
      </c>
      <c r="AR76">
        <v>34.223999999999997</v>
      </c>
      <c r="AS76">
        <v>37.890518999999998</v>
      </c>
      <c r="AT76">
        <v>19.999701000000002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2.0376460000000001</v>
      </c>
      <c r="BA76">
        <v>5.0822370000000001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2836.9804200000003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498.19260000000003</v>
      </c>
      <c r="L77">
        <v>593.77769999999998</v>
      </c>
      <c r="M77">
        <v>97.055942999999999</v>
      </c>
      <c r="N77">
        <v>124.38</v>
      </c>
      <c r="O77">
        <v>130.58009999999999</v>
      </c>
      <c r="P77">
        <v>142.53983500000001</v>
      </c>
      <c r="Q77">
        <v>19.661338000000001</v>
      </c>
      <c r="R77">
        <v>40.140599999999999</v>
      </c>
      <c r="S77">
        <v>24.9346</v>
      </c>
      <c r="T77">
        <v>3.09</v>
      </c>
      <c r="U77">
        <v>418.77</v>
      </c>
      <c r="V77">
        <v>20.8</v>
      </c>
      <c r="W77">
        <v>46.399079999999998</v>
      </c>
      <c r="X77">
        <v>147.73220000000001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52.132638999999998</v>
      </c>
      <c r="AH77">
        <v>159.34755999999999</v>
      </c>
      <c r="AI77">
        <v>0</v>
      </c>
      <c r="AJ77">
        <v>0</v>
      </c>
      <c r="AK77">
        <v>70.509062</v>
      </c>
      <c r="AL77">
        <v>12.782</v>
      </c>
      <c r="AM77">
        <v>18.711815000000001</v>
      </c>
      <c r="AN77">
        <v>0.75801200000000002</v>
      </c>
      <c r="AO77">
        <v>0</v>
      </c>
      <c r="AP77">
        <v>5.8925999999999998</v>
      </c>
      <c r="AQ77">
        <v>51.314762999999999</v>
      </c>
      <c r="AR77">
        <v>34.223999999999997</v>
      </c>
      <c r="AS77">
        <v>38.989905999999998</v>
      </c>
      <c r="AT77">
        <v>19.999457</v>
      </c>
      <c r="AU77">
        <v>0</v>
      </c>
      <c r="AV77">
        <v>0</v>
      </c>
      <c r="AW77">
        <v>0</v>
      </c>
      <c r="AX77">
        <v>0</v>
      </c>
      <c r="AY77">
        <v>5.493709</v>
      </c>
      <c r="AZ77">
        <v>4.6374019999999998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3041.6947259999993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482.25389999999999</v>
      </c>
      <c r="L78">
        <v>654.22760000000005</v>
      </c>
      <c r="M78">
        <v>97.055942999999999</v>
      </c>
      <c r="N78">
        <v>124.38</v>
      </c>
      <c r="O78">
        <v>130.58009999999999</v>
      </c>
      <c r="P78">
        <v>142.53983500000001</v>
      </c>
      <c r="Q78">
        <v>22.63</v>
      </c>
      <c r="R78">
        <v>42.704313999999997</v>
      </c>
      <c r="S78">
        <v>27.638981000000001</v>
      </c>
      <c r="T78">
        <v>3.09</v>
      </c>
      <c r="U78">
        <v>418.77</v>
      </c>
      <c r="V78">
        <v>20.8</v>
      </c>
      <c r="W78">
        <v>46.399079999999998</v>
      </c>
      <c r="X78">
        <v>147.73220000000001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52.132638999999998</v>
      </c>
      <c r="AH78">
        <v>159.34755999999999</v>
      </c>
      <c r="AI78">
        <v>3.814368</v>
      </c>
      <c r="AJ78">
        <v>0</v>
      </c>
      <c r="AK78">
        <v>70.509062</v>
      </c>
      <c r="AL78">
        <v>12.782</v>
      </c>
      <c r="AM78">
        <v>18.711815000000001</v>
      </c>
      <c r="AN78">
        <v>0.75801200000000002</v>
      </c>
      <c r="AO78">
        <v>0</v>
      </c>
      <c r="AP78">
        <v>5.8925999999999998</v>
      </c>
      <c r="AQ78">
        <v>51.314762999999999</v>
      </c>
      <c r="AR78">
        <v>34.223999999999997</v>
      </c>
      <c r="AS78">
        <v>38.989905999999998</v>
      </c>
      <c r="AT78">
        <v>19.999817</v>
      </c>
      <c r="AU78">
        <v>0</v>
      </c>
      <c r="AV78">
        <v>0</v>
      </c>
      <c r="AW78">
        <v>0</v>
      </c>
      <c r="AX78">
        <v>0</v>
      </c>
      <c r="AY78">
        <v>5.493709</v>
      </c>
      <c r="AZ78">
        <v>6.9561019999999996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3111.5356849999998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478.19139999999999</v>
      </c>
      <c r="L79">
        <v>625.16769999999997</v>
      </c>
      <c r="M79">
        <v>97.055942999999999</v>
      </c>
      <c r="N79">
        <v>124.38</v>
      </c>
      <c r="O79">
        <v>130.58009999999999</v>
      </c>
      <c r="P79">
        <v>142.53983500000001</v>
      </c>
      <c r="Q79">
        <v>22.63</v>
      </c>
      <c r="R79">
        <v>44.906624999999998</v>
      </c>
      <c r="S79">
        <v>27.638981000000001</v>
      </c>
      <c r="T79">
        <v>3.09</v>
      </c>
      <c r="U79">
        <v>418.77</v>
      </c>
      <c r="V79">
        <v>20.8</v>
      </c>
      <c r="W79">
        <v>46.399079999999998</v>
      </c>
      <c r="X79">
        <v>147.73220000000001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52.132638999999998</v>
      </c>
      <c r="AH79">
        <v>156.45033100000001</v>
      </c>
      <c r="AI79">
        <v>19.596695</v>
      </c>
      <c r="AJ79">
        <v>0</v>
      </c>
      <c r="AK79">
        <v>70.509062</v>
      </c>
      <c r="AL79">
        <v>12.782</v>
      </c>
      <c r="AM79">
        <v>18.711815000000001</v>
      </c>
      <c r="AN79">
        <v>0.75801200000000002</v>
      </c>
      <c r="AO79">
        <v>0</v>
      </c>
      <c r="AP79">
        <v>5.8925999999999998</v>
      </c>
      <c r="AQ79">
        <v>51.314762999999999</v>
      </c>
      <c r="AR79">
        <v>34.223999999999997</v>
      </c>
      <c r="AS79">
        <v>38.989905999999998</v>
      </c>
      <c r="AT79">
        <v>19.999993</v>
      </c>
      <c r="AU79">
        <v>0</v>
      </c>
      <c r="AV79">
        <v>0</v>
      </c>
      <c r="AW79">
        <v>0</v>
      </c>
      <c r="AX79">
        <v>0</v>
      </c>
      <c r="AY79">
        <v>5.493709</v>
      </c>
      <c r="AZ79">
        <v>9.2748030000000004</v>
      </c>
      <c r="BA79">
        <v>6.037083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3095.7117669999998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478.19139999999999</v>
      </c>
      <c r="L80">
        <v>593.79769999999996</v>
      </c>
      <c r="M80">
        <v>97.055942999999999</v>
      </c>
      <c r="N80">
        <v>124.38</v>
      </c>
      <c r="O80">
        <v>130.58009999999999</v>
      </c>
      <c r="P80">
        <v>142.53983500000001</v>
      </c>
      <c r="Q80">
        <v>22.63</v>
      </c>
      <c r="R80">
        <v>44.906624999999998</v>
      </c>
      <c r="S80">
        <v>27.638981000000001</v>
      </c>
      <c r="T80">
        <v>3.09</v>
      </c>
      <c r="U80">
        <v>418.77</v>
      </c>
      <c r="V80">
        <v>20.8</v>
      </c>
      <c r="W80">
        <v>46.399079999999998</v>
      </c>
      <c r="X80">
        <v>147.73220000000001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52.132638999999998</v>
      </c>
      <c r="AH80">
        <v>156.004604</v>
      </c>
      <c r="AI80">
        <v>19.596695</v>
      </c>
      <c r="AJ80">
        <v>0</v>
      </c>
      <c r="AK80">
        <v>70.509062</v>
      </c>
      <c r="AL80">
        <v>25.564</v>
      </c>
      <c r="AM80">
        <v>18.711815000000001</v>
      </c>
      <c r="AN80">
        <v>0.75801200000000002</v>
      </c>
      <c r="AO80">
        <v>0</v>
      </c>
      <c r="AP80">
        <v>5.8925999999999998</v>
      </c>
      <c r="AQ80">
        <v>51.314762999999999</v>
      </c>
      <c r="AR80">
        <v>34.223999999999997</v>
      </c>
      <c r="AS80">
        <v>38.989905999999998</v>
      </c>
      <c r="AT80">
        <v>19.999609</v>
      </c>
      <c r="AU80">
        <v>0</v>
      </c>
      <c r="AV80">
        <v>0</v>
      </c>
      <c r="AW80">
        <v>0</v>
      </c>
      <c r="AX80">
        <v>0</v>
      </c>
      <c r="AY80">
        <v>5.493709</v>
      </c>
      <c r="AZ80">
        <v>9.2748030000000004</v>
      </c>
      <c r="BA80">
        <v>6.0216820000000002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3076.6622549999997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478.19139999999999</v>
      </c>
      <c r="L81">
        <v>545.41769999999997</v>
      </c>
      <c r="M81">
        <v>97.055942999999999</v>
      </c>
      <c r="N81">
        <v>124.38</v>
      </c>
      <c r="O81">
        <v>130.58009999999999</v>
      </c>
      <c r="P81">
        <v>142.53983500000001</v>
      </c>
      <c r="Q81">
        <v>20.087900000000001</v>
      </c>
      <c r="R81">
        <v>40.140599999999999</v>
      </c>
      <c r="S81">
        <v>24.9346</v>
      </c>
      <c r="T81">
        <v>3.09</v>
      </c>
      <c r="U81">
        <v>418.77</v>
      </c>
      <c r="V81">
        <v>18.5168</v>
      </c>
      <c r="W81">
        <v>46.399079999999998</v>
      </c>
      <c r="X81">
        <v>147.73220000000001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52.132638999999998</v>
      </c>
      <c r="AH81">
        <v>156.004604</v>
      </c>
      <c r="AI81">
        <v>19.596695</v>
      </c>
      <c r="AJ81">
        <v>0</v>
      </c>
      <c r="AK81">
        <v>70.509062</v>
      </c>
      <c r="AL81">
        <v>79.376220000000004</v>
      </c>
      <c r="AM81">
        <v>18.711815000000001</v>
      </c>
      <c r="AN81">
        <v>0.75801200000000002</v>
      </c>
      <c r="AO81">
        <v>0</v>
      </c>
      <c r="AP81">
        <v>5.8925999999999998</v>
      </c>
      <c r="AQ81">
        <v>51.314762999999999</v>
      </c>
      <c r="AR81">
        <v>34.223999999999997</v>
      </c>
      <c r="AS81">
        <v>38.989905999999998</v>
      </c>
      <c r="AT81">
        <v>19.999790999999998</v>
      </c>
      <c r="AU81">
        <v>0</v>
      </c>
      <c r="AV81">
        <v>0</v>
      </c>
      <c r="AW81">
        <v>0</v>
      </c>
      <c r="AX81">
        <v>0</v>
      </c>
      <c r="AY81">
        <v>5.493709</v>
      </c>
      <c r="AZ81">
        <v>9.2748030000000004</v>
      </c>
      <c r="BA81">
        <v>6.0216820000000002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3079.0214559999999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478.19139999999999</v>
      </c>
      <c r="L82">
        <v>545.41769999999997</v>
      </c>
      <c r="M82">
        <v>97.055942999999999</v>
      </c>
      <c r="N82">
        <v>124.38</v>
      </c>
      <c r="O82">
        <v>130.58009999999999</v>
      </c>
      <c r="P82">
        <v>142.53983500000001</v>
      </c>
      <c r="Q82">
        <v>20.087900000000001</v>
      </c>
      <c r="R82">
        <v>40.140599999999999</v>
      </c>
      <c r="S82">
        <v>24.9346</v>
      </c>
      <c r="T82">
        <v>3.09</v>
      </c>
      <c r="U82">
        <v>418.77</v>
      </c>
      <c r="V82">
        <v>18.5168</v>
      </c>
      <c r="W82">
        <v>46.399079999999998</v>
      </c>
      <c r="X82">
        <v>147.73220000000001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32.652102999999997</v>
      </c>
      <c r="AE82">
        <v>59.175403000000003</v>
      </c>
      <c r="AF82">
        <v>19.597823000000002</v>
      </c>
      <c r="AG82">
        <v>52.132638999999998</v>
      </c>
      <c r="AH82">
        <v>156.004604</v>
      </c>
      <c r="AI82">
        <v>19.596695</v>
      </c>
      <c r="AJ82">
        <v>0</v>
      </c>
      <c r="AK82">
        <v>70.509062</v>
      </c>
      <c r="AL82">
        <v>79.376220000000004</v>
      </c>
      <c r="AM82">
        <v>18.711815000000001</v>
      </c>
      <c r="AN82">
        <v>0.75801200000000002</v>
      </c>
      <c r="AO82">
        <v>0</v>
      </c>
      <c r="AP82">
        <v>5.8925999999999998</v>
      </c>
      <c r="AQ82">
        <v>51.314762999999999</v>
      </c>
      <c r="AR82">
        <v>34.223999999999997</v>
      </c>
      <c r="AS82">
        <v>38.989905999999998</v>
      </c>
      <c r="AT82">
        <v>19.999866000000001</v>
      </c>
      <c r="AU82">
        <v>0</v>
      </c>
      <c r="AV82">
        <v>0</v>
      </c>
      <c r="AW82">
        <v>0</v>
      </c>
      <c r="AX82">
        <v>0</v>
      </c>
      <c r="AY82">
        <v>5.493709</v>
      </c>
      <c r="AZ82">
        <v>9.2748030000000004</v>
      </c>
      <c r="BA82">
        <v>6.0216820000000002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3068.1374969999997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478.19260000000003</v>
      </c>
      <c r="L83">
        <v>540.41769999999997</v>
      </c>
      <c r="M83">
        <v>97.055942999999999</v>
      </c>
      <c r="N83">
        <v>124.38</v>
      </c>
      <c r="O83">
        <v>130.58009999999999</v>
      </c>
      <c r="P83">
        <v>142.53983500000001</v>
      </c>
      <c r="Q83">
        <v>20.087900000000001</v>
      </c>
      <c r="R83">
        <v>40.140599999999999</v>
      </c>
      <c r="S83">
        <v>24.9346</v>
      </c>
      <c r="T83">
        <v>3.09</v>
      </c>
      <c r="U83">
        <v>418.77</v>
      </c>
      <c r="V83">
        <v>18.5168</v>
      </c>
      <c r="W83">
        <v>46.399079999999998</v>
      </c>
      <c r="X83">
        <v>147.73220000000001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32.652102999999997</v>
      </c>
      <c r="AE83">
        <v>59.175403000000003</v>
      </c>
      <c r="AF83">
        <v>19.597823000000002</v>
      </c>
      <c r="AG83">
        <v>52.132638999999998</v>
      </c>
      <c r="AH83">
        <v>144.86141799999999</v>
      </c>
      <c r="AI83">
        <v>19.596695</v>
      </c>
      <c r="AJ83">
        <v>0</v>
      </c>
      <c r="AK83">
        <v>70.509062</v>
      </c>
      <c r="AL83">
        <v>79.376220000000004</v>
      </c>
      <c r="AM83">
        <v>18.711815000000001</v>
      </c>
      <c r="AN83">
        <v>0.75801200000000002</v>
      </c>
      <c r="AO83">
        <v>0</v>
      </c>
      <c r="AP83">
        <v>5.8925999999999998</v>
      </c>
      <c r="AQ83">
        <v>51.314762999999999</v>
      </c>
      <c r="AR83">
        <v>34.223999999999997</v>
      </c>
      <c r="AS83">
        <v>38.989905999999998</v>
      </c>
      <c r="AT83">
        <v>19.999955</v>
      </c>
      <c r="AU83">
        <v>0</v>
      </c>
      <c r="AV83">
        <v>0</v>
      </c>
      <c r="AW83">
        <v>0</v>
      </c>
      <c r="AX83">
        <v>0</v>
      </c>
      <c r="AY83">
        <v>5.493709</v>
      </c>
      <c r="AZ83">
        <v>9.2748030000000004</v>
      </c>
      <c r="BA83">
        <v>5.5904610000000003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3051.5643789999995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478.19260000000003</v>
      </c>
      <c r="L84">
        <v>540.41769999999997</v>
      </c>
      <c r="M84">
        <v>97.055942999999999</v>
      </c>
      <c r="N84">
        <v>124.38</v>
      </c>
      <c r="O84">
        <v>130.58009999999999</v>
      </c>
      <c r="P84">
        <v>142.53983500000001</v>
      </c>
      <c r="Q84">
        <v>20.087900000000001</v>
      </c>
      <c r="R84">
        <v>40.140599999999999</v>
      </c>
      <c r="S84">
        <v>24.9346</v>
      </c>
      <c r="T84">
        <v>3.09</v>
      </c>
      <c r="U84">
        <v>418.77</v>
      </c>
      <c r="V84">
        <v>18.5168</v>
      </c>
      <c r="W84">
        <v>46.399079999999998</v>
      </c>
      <c r="X84">
        <v>147.73220000000001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32.652102999999997</v>
      </c>
      <c r="AE84">
        <v>59.175403000000003</v>
      </c>
      <c r="AF84">
        <v>19.597823000000002</v>
      </c>
      <c r="AG84">
        <v>52.132638999999998</v>
      </c>
      <c r="AH84">
        <v>133.718232</v>
      </c>
      <c r="AI84">
        <v>19.596695</v>
      </c>
      <c r="AJ84">
        <v>0</v>
      </c>
      <c r="AK84">
        <v>70.509062</v>
      </c>
      <c r="AL84">
        <v>79.376220000000004</v>
      </c>
      <c r="AM84">
        <v>18.711815000000001</v>
      </c>
      <c r="AN84">
        <v>0.75801200000000002</v>
      </c>
      <c r="AO84">
        <v>0</v>
      </c>
      <c r="AP84">
        <v>5.8925999999999998</v>
      </c>
      <c r="AQ84">
        <v>51.314762999999999</v>
      </c>
      <c r="AR84">
        <v>34.223999999999997</v>
      </c>
      <c r="AS84">
        <v>38.989905999999998</v>
      </c>
      <c r="AT84">
        <v>19.999904999999998</v>
      </c>
      <c r="AU84">
        <v>0</v>
      </c>
      <c r="AV84">
        <v>0</v>
      </c>
      <c r="AW84">
        <v>0</v>
      </c>
      <c r="AX84">
        <v>0</v>
      </c>
      <c r="AY84">
        <v>5.493709</v>
      </c>
      <c r="AZ84">
        <v>9.2748030000000004</v>
      </c>
      <c r="BA84">
        <v>5.1592409999999997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3039.9899229999996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458.19260000000003</v>
      </c>
      <c r="L85">
        <v>535.41769999999997</v>
      </c>
      <c r="M85">
        <v>97.055942999999999</v>
      </c>
      <c r="N85">
        <v>124.38</v>
      </c>
      <c r="O85">
        <v>130.58009999999999</v>
      </c>
      <c r="P85">
        <v>142.53983500000001</v>
      </c>
      <c r="Q85">
        <v>20.087900000000001</v>
      </c>
      <c r="R85">
        <v>40.140599999999999</v>
      </c>
      <c r="S85">
        <v>24.9346</v>
      </c>
      <c r="T85">
        <v>3.09</v>
      </c>
      <c r="U85">
        <v>418.77</v>
      </c>
      <c r="V85">
        <v>20.6068</v>
      </c>
      <c r="W85">
        <v>46.399079999999998</v>
      </c>
      <c r="X85">
        <v>147.73220000000001</v>
      </c>
      <c r="Y85">
        <v>0</v>
      </c>
      <c r="Z85">
        <v>6.5208000000000004</v>
      </c>
      <c r="AA85">
        <v>42.14808</v>
      </c>
      <c r="AB85">
        <v>48.499828000000001</v>
      </c>
      <c r="AC85">
        <v>23.197434999999999</v>
      </c>
      <c r="AD85">
        <v>21.717708999999999</v>
      </c>
      <c r="AE85">
        <v>19.725135000000002</v>
      </c>
      <c r="AF85">
        <v>9.222505</v>
      </c>
      <c r="AG85">
        <v>52.132638999999998</v>
      </c>
      <c r="AH85">
        <v>133.718232</v>
      </c>
      <c r="AI85">
        <v>3.814368</v>
      </c>
      <c r="AJ85">
        <v>0</v>
      </c>
      <c r="AK85">
        <v>70.509062</v>
      </c>
      <c r="AL85">
        <v>25.564</v>
      </c>
      <c r="AM85">
        <v>17.126068</v>
      </c>
      <c r="AN85">
        <v>0.75801200000000002</v>
      </c>
      <c r="AO85">
        <v>0</v>
      </c>
      <c r="AP85">
        <v>0</v>
      </c>
      <c r="AQ85">
        <v>51.314762999999999</v>
      </c>
      <c r="AR85">
        <v>34.223999999999997</v>
      </c>
      <c r="AS85">
        <v>37.890518999999998</v>
      </c>
      <c r="AT85">
        <v>20.000003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6.9561019999999996</v>
      </c>
      <c r="BA85">
        <v>5.1592409999999997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2851.1536409999994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498.19260000000003</v>
      </c>
      <c r="L86">
        <v>535.41769999999997</v>
      </c>
      <c r="M86">
        <v>97.055942999999999</v>
      </c>
      <c r="N86">
        <v>124.38</v>
      </c>
      <c r="O86">
        <v>130.58009999999999</v>
      </c>
      <c r="P86">
        <v>142.53983500000001</v>
      </c>
      <c r="Q86">
        <v>20.087900000000001</v>
      </c>
      <c r="R86">
        <v>40.140599999999999</v>
      </c>
      <c r="S86">
        <v>24.9346</v>
      </c>
      <c r="T86">
        <v>3.09</v>
      </c>
      <c r="U86">
        <v>418.77</v>
      </c>
      <c r="V86">
        <v>20.6068</v>
      </c>
      <c r="W86">
        <v>46.399079999999998</v>
      </c>
      <c r="X86">
        <v>147.73220000000001</v>
      </c>
      <c r="Y86">
        <v>0</v>
      </c>
      <c r="Z86">
        <v>6.5208000000000004</v>
      </c>
      <c r="AA86">
        <v>42.14808</v>
      </c>
      <c r="AB86">
        <v>48.499828000000001</v>
      </c>
      <c r="AC86">
        <v>23.197434999999999</v>
      </c>
      <c r="AD86">
        <v>10.884034</v>
      </c>
      <c r="AE86">
        <v>19.725135000000002</v>
      </c>
      <c r="AF86">
        <v>9.222505</v>
      </c>
      <c r="AG86">
        <v>52.132638999999998</v>
      </c>
      <c r="AH86">
        <v>108.088904</v>
      </c>
      <c r="AI86">
        <v>0</v>
      </c>
      <c r="AJ86">
        <v>0</v>
      </c>
      <c r="AK86">
        <v>70.509062</v>
      </c>
      <c r="AL86">
        <v>25.564</v>
      </c>
      <c r="AM86">
        <v>15.857469999999999</v>
      </c>
      <c r="AN86">
        <v>0.75801200000000002</v>
      </c>
      <c r="AO86">
        <v>0</v>
      </c>
      <c r="AP86">
        <v>0</v>
      </c>
      <c r="AQ86">
        <v>51.314762999999999</v>
      </c>
      <c r="AR86">
        <v>34.223999999999997</v>
      </c>
      <c r="AS86">
        <v>37.890518999999998</v>
      </c>
      <c r="AT86">
        <v>20.000003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6.9561019999999996</v>
      </c>
      <c r="BA86">
        <v>4.1735959999999999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2848.6220269999999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548.19140000000004</v>
      </c>
      <c r="L87">
        <v>535.41769999999997</v>
      </c>
      <c r="M87">
        <v>97.055942999999999</v>
      </c>
      <c r="N87">
        <v>124.38</v>
      </c>
      <c r="O87">
        <v>130.58009999999999</v>
      </c>
      <c r="P87">
        <v>142.53983500000001</v>
      </c>
      <c r="Q87">
        <v>20.087900000000001</v>
      </c>
      <c r="R87">
        <v>40.140599999999999</v>
      </c>
      <c r="S87">
        <v>24.9346</v>
      </c>
      <c r="T87">
        <v>3.09</v>
      </c>
      <c r="U87">
        <v>418.77</v>
      </c>
      <c r="V87">
        <v>20.6068</v>
      </c>
      <c r="W87">
        <v>46.399079999999998</v>
      </c>
      <c r="X87">
        <v>147.73220000000001</v>
      </c>
      <c r="Y87">
        <v>0</v>
      </c>
      <c r="Z87">
        <v>6.5208000000000004</v>
      </c>
      <c r="AA87">
        <v>42.14808</v>
      </c>
      <c r="AB87">
        <v>48.499828000000001</v>
      </c>
      <c r="AC87">
        <v>23.197434999999999</v>
      </c>
      <c r="AD87">
        <v>0</v>
      </c>
      <c r="AE87">
        <v>19.725135000000002</v>
      </c>
      <c r="AF87">
        <v>9.222505</v>
      </c>
      <c r="AG87">
        <v>52.132638999999998</v>
      </c>
      <c r="AH87">
        <v>105.86026699999999</v>
      </c>
      <c r="AI87">
        <v>0</v>
      </c>
      <c r="AJ87">
        <v>0</v>
      </c>
      <c r="AK87">
        <v>70.509062</v>
      </c>
      <c r="AL87">
        <v>25.564</v>
      </c>
      <c r="AM87">
        <v>15.857469999999999</v>
      </c>
      <c r="AN87">
        <v>0.75801200000000002</v>
      </c>
      <c r="AO87">
        <v>0</v>
      </c>
      <c r="AP87">
        <v>0</v>
      </c>
      <c r="AQ87">
        <v>51.314762999999999</v>
      </c>
      <c r="AR87">
        <v>34.223999999999997</v>
      </c>
      <c r="AS87">
        <v>37.890518999999998</v>
      </c>
      <c r="AT87">
        <v>20.000003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6.9561019999999996</v>
      </c>
      <c r="BA87">
        <v>4.0811909999999996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2885.415751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610.23820000000001</v>
      </c>
      <c r="L88">
        <v>545.41769999999997</v>
      </c>
      <c r="M88">
        <v>97.055942999999999</v>
      </c>
      <c r="N88">
        <v>124.38</v>
      </c>
      <c r="O88">
        <v>130.58009999999999</v>
      </c>
      <c r="P88">
        <v>142.53983500000001</v>
      </c>
      <c r="Q88">
        <v>20.087900000000001</v>
      </c>
      <c r="R88">
        <v>40.140599999999999</v>
      </c>
      <c r="S88">
        <v>27.638981000000001</v>
      </c>
      <c r="T88">
        <v>3.09</v>
      </c>
      <c r="U88">
        <v>418.77</v>
      </c>
      <c r="V88">
        <v>20.6068</v>
      </c>
      <c r="W88">
        <v>46.399079999999998</v>
      </c>
      <c r="X88">
        <v>147.73220000000001</v>
      </c>
      <c r="Y88">
        <v>0</v>
      </c>
      <c r="Z88">
        <v>6.5208000000000004</v>
      </c>
      <c r="AA88">
        <v>42.14808</v>
      </c>
      <c r="AB88">
        <v>48.499828000000001</v>
      </c>
      <c r="AC88">
        <v>23.197434999999999</v>
      </c>
      <c r="AD88">
        <v>0</v>
      </c>
      <c r="AE88">
        <v>19.725135000000002</v>
      </c>
      <c r="AF88">
        <v>9.222505</v>
      </c>
      <c r="AG88">
        <v>52.132638999999998</v>
      </c>
      <c r="AH88">
        <v>105.86026699999999</v>
      </c>
      <c r="AI88">
        <v>0</v>
      </c>
      <c r="AJ88">
        <v>0</v>
      </c>
      <c r="AK88">
        <v>70.509062</v>
      </c>
      <c r="AL88">
        <v>25.564</v>
      </c>
      <c r="AM88">
        <v>18.711815000000001</v>
      </c>
      <c r="AN88">
        <v>0.75801200000000002</v>
      </c>
      <c r="AO88">
        <v>0</v>
      </c>
      <c r="AP88">
        <v>0</v>
      </c>
      <c r="AQ88">
        <v>51.314762999999999</v>
      </c>
      <c r="AR88">
        <v>34.223999999999997</v>
      </c>
      <c r="AS88">
        <v>37.890518999999998</v>
      </c>
      <c r="AT88">
        <v>20.000003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6.9561019999999996</v>
      </c>
      <c r="BA88">
        <v>4.0811909999999996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2963.0212769999998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610.23820000000001</v>
      </c>
      <c r="L89">
        <v>545.41769999999997</v>
      </c>
      <c r="M89">
        <v>97.055942999999999</v>
      </c>
      <c r="N89">
        <v>124.38</v>
      </c>
      <c r="O89">
        <v>130.58009999999999</v>
      </c>
      <c r="P89">
        <v>142.53983500000001</v>
      </c>
      <c r="Q89">
        <v>20.087900000000001</v>
      </c>
      <c r="R89">
        <v>40.140599999999999</v>
      </c>
      <c r="S89">
        <v>24.9346</v>
      </c>
      <c r="T89">
        <v>3.09</v>
      </c>
      <c r="U89">
        <v>418.77</v>
      </c>
      <c r="V89">
        <v>20.6068</v>
      </c>
      <c r="W89">
        <v>46.399079999999998</v>
      </c>
      <c r="X89">
        <v>147.73220000000001</v>
      </c>
      <c r="Y89">
        <v>0</v>
      </c>
      <c r="Z89">
        <v>6.5208000000000004</v>
      </c>
      <c r="AA89">
        <v>42.14808</v>
      </c>
      <c r="AB89">
        <v>48.499828000000001</v>
      </c>
      <c r="AC89">
        <v>23.197434999999999</v>
      </c>
      <c r="AD89">
        <v>0</v>
      </c>
      <c r="AE89">
        <v>19.725135000000002</v>
      </c>
      <c r="AF89">
        <v>9.222505</v>
      </c>
      <c r="AG89">
        <v>52.132638999999998</v>
      </c>
      <c r="AH89">
        <v>133.718232</v>
      </c>
      <c r="AI89">
        <v>0</v>
      </c>
      <c r="AJ89">
        <v>0</v>
      </c>
      <c r="AK89">
        <v>70.509062</v>
      </c>
      <c r="AL89">
        <v>25.564</v>
      </c>
      <c r="AM89">
        <v>18.711815000000001</v>
      </c>
      <c r="AN89">
        <v>0.75801200000000002</v>
      </c>
      <c r="AO89">
        <v>0</v>
      </c>
      <c r="AP89">
        <v>0</v>
      </c>
      <c r="AQ89">
        <v>51.314762999999999</v>
      </c>
      <c r="AR89">
        <v>34.223999999999997</v>
      </c>
      <c r="AS89">
        <v>37.890518999999998</v>
      </c>
      <c r="AT89">
        <v>20.000003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6.9561019999999996</v>
      </c>
      <c r="BA89">
        <v>5.1592409999999997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2989.252911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610.46249999999998</v>
      </c>
      <c r="L90">
        <v>555.41769999999997</v>
      </c>
      <c r="M90">
        <v>97.055942999999999</v>
      </c>
      <c r="N90">
        <v>124.38</v>
      </c>
      <c r="O90">
        <v>130.58009999999999</v>
      </c>
      <c r="P90">
        <v>142.53983500000001</v>
      </c>
      <c r="Q90">
        <v>20.087900000000001</v>
      </c>
      <c r="R90">
        <v>40.140599999999999</v>
      </c>
      <c r="S90">
        <v>24.9346</v>
      </c>
      <c r="T90">
        <v>3.09</v>
      </c>
      <c r="U90">
        <v>418.77</v>
      </c>
      <c r="V90">
        <v>18.4068</v>
      </c>
      <c r="W90">
        <v>46.399079999999998</v>
      </c>
      <c r="X90">
        <v>147.73220000000001</v>
      </c>
      <c r="Y90">
        <v>0</v>
      </c>
      <c r="Z90">
        <v>6.5208000000000004</v>
      </c>
      <c r="AA90">
        <v>42.14808</v>
      </c>
      <c r="AB90">
        <v>48.499828000000001</v>
      </c>
      <c r="AC90">
        <v>34.831252999999997</v>
      </c>
      <c r="AD90">
        <v>0</v>
      </c>
      <c r="AE90">
        <v>39.450268999999999</v>
      </c>
      <c r="AF90">
        <v>29.396733999999999</v>
      </c>
      <c r="AG90">
        <v>52.132638999999998</v>
      </c>
      <c r="AH90">
        <v>144.86141799999999</v>
      </c>
      <c r="AI90">
        <v>0</v>
      </c>
      <c r="AJ90">
        <v>0</v>
      </c>
      <c r="AK90">
        <v>70.509062</v>
      </c>
      <c r="AL90">
        <v>25.564</v>
      </c>
      <c r="AM90">
        <v>18.711815000000001</v>
      </c>
      <c r="AN90">
        <v>0.75801200000000002</v>
      </c>
      <c r="AO90">
        <v>0</v>
      </c>
      <c r="AP90">
        <v>0</v>
      </c>
      <c r="AQ90">
        <v>51.314762999999999</v>
      </c>
      <c r="AR90">
        <v>34.223999999999997</v>
      </c>
      <c r="AS90">
        <v>38.989905999999998</v>
      </c>
      <c r="AT90">
        <v>20.000003</v>
      </c>
      <c r="AU90">
        <v>0</v>
      </c>
      <c r="AV90">
        <v>0</v>
      </c>
      <c r="AW90">
        <v>0</v>
      </c>
      <c r="AX90">
        <v>0</v>
      </c>
      <c r="AY90">
        <v>5.493709</v>
      </c>
      <c r="AZ90">
        <v>9.2748030000000004</v>
      </c>
      <c r="BA90">
        <v>5.5904610000000003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3063.8028859999986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610.23820000000001</v>
      </c>
      <c r="L91">
        <v>555.41769999999997</v>
      </c>
      <c r="M91">
        <v>97.055942999999999</v>
      </c>
      <c r="N91">
        <v>124.38</v>
      </c>
      <c r="O91">
        <v>130.58009999999999</v>
      </c>
      <c r="P91">
        <v>142.53983500000001</v>
      </c>
      <c r="Q91">
        <v>20.087900000000001</v>
      </c>
      <c r="R91">
        <v>44.140599999999999</v>
      </c>
      <c r="S91">
        <v>27.465638999999999</v>
      </c>
      <c r="T91">
        <v>3.09</v>
      </c>
      <c r="U91">
        <v>418.77</v>
      </c>
      <c r="V91">
        <v>20.5168</v>
      </c>
      <c r="W91">
        <v>46.399079999999998</v>
      </c>
      <c r="X91">
        <v>147.73220000000001</v>
      </c>
      <c r="Y91">
        <v>0</v>
      </c>
      <c r="Z91">
        <v>6.5208000000000004</v>
      </c>
      <c r="AA91">
        <v>42.14808</v>
      </c>
      <c r="AB91">
        <v>48.499828000000001</v>
      </c>
      <c r="AC91">
        <v>34.831252999999997</v>
      </c>
      <c r="AD91">
        <v>0</v>
      </c>
      <c r="AE91">
        <v>59.175403000000003</v>
      </c>
      <c r="AF91">
        <v>29.396733999999999</v>
      </c>
      <c r="AG91">
        <v>52.132638999999998</v>
      </c>
      <c r="AH91">
        <v>144.86141799999999</v>
      </c>
      <c r="AI91">
        <v>0</v>
      </c>
      <c r="AJ91">
        <v>0</v>
      </c>
      <c r="AK91">
        <v>70.509062</v>
      </c>
      <c r="AL91">
        <v>25.564</v>
      </c>
      <c r="AM91">
        <v>18.711815000000001</v>
      </c>
      <c r="AN91">
        <v>0.75801200000000002</v>
      </c>
      <c r="AO91">
        <v>0</v>
      </c>
      <c r="AP91">
        <v>0</v>
      </c>
      <c r="AQ91">
        <v>51.314762999999999</v>
      </c>
      <c r="AR91">
        <v>34.223999999999997</v>
      </c>
      <c r="AS91">
        <v>38.989905999999998</v>
      </c>
      <c r="AT91">
        <v>20.000003</v>
      </c>
      <c r="AU91">
        <v>0</v>
      </c>
      <c r="AV91">
        <v>0</v>
      </c>
      <c r="AW91">
        <v>0</v>
      </c>
      <c r="AX91">
        <v>0</v>
      </c>
      <c r="AY91">
        <v>5.493709</v>
      </c>
      <c r="AZ91">
        <v>9.2748030000000004</v>
      </c>
      <c r="BA91">
        <v>5.5904610000000003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3091.9447589999982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610.23820000000001</v>
      </c>
      <c r="L92">
        <v>555.41769999999997</v>
      </c>
      <c r="M92">
        <v>97.055942999999999</v>
      </c>
      <c r="N92">
        <v>124.38</v>
      </c>
      <c r="O92">
        <v>130.58009999999999</v>
      </c>
      <c r="P92">
        <v>142.53983500000001</v>
      </c>
      <c r="Q92">
        <v>20.087900000000001</v>
      </c>
      <c r="R92">
        <v>44.140599999999999</v>
      </c>
      <c r="S92">
        <v>27.638981000000001</v>
      </c>
      <c r="T92">
        <v>3.09</v>
      </c>
      <c r="U92">
        <v>418.77</v>
      </c>
      <c r="V92">
        <v>20.5168</v>
      </c>
      <c r="W92">
        <v>46.399079999999998</v>
      </c>
      <c r="X92">
        <v>147.73220000000001</v>
      </c>
      <c r="Y92">
        <v>0</v>
      </c>
      <c r="Z92">
        <v>13.041600000000001</v>
      </c>
      <c r="AA92">
        <v>42.14808</v>
      </c>
      <c r="AB92">
        <v>48.499828000000001</v>
      </c>
      <c r="AC92">
        <v>34.831252999999997</v>
      </c>
      <c r="AD92">
        <v>0</v>
      </c>
      <c r="AE92">
        <v>39.450268999999999</v>
      </c>
      <c r="AF92">
        <v>29.396733999999999</v>
      </c>
      <c r="AG92">
        <v>52.132638999999998</v>
      </c>
      <c r="AH92">
        <v>122.575046</v>
      </c>
      <c r="AI92">
        <v>0</v>
      </c>
      <c r="AJ92">
        <v>0</v>
      </c>
      <c r="AK92">
        <v>70.509062</v>
      </c>
      <c r="AL92">
        <v>25.564</v>
      </c>
      <c r="AM92">
        <v>18.711815000000001</v>
      </c>
      <c r="AN92">
        <v>0.75801200000000002</v>
      </c>
      <c r="AO92">
        <v>0</v>
      </c>
      <c r="AP92">
        <v>0</v>
      </c>
      <c r="AQ92">
        <v>51.314762999999999</v>
      </c>
      <c r="AR92">
        <v>34.223999999999997</v>
      </c>
      <c r="AS92">
        <v>38.989905999999998</v>
      </c>
      <c r="AT92">
        <v>19.999943999999999</v>
      </c>
      <c r="AU92">
        <v>0</v>
      </c>
      <c r="AV92">
        <v>0</v>
      </c>
      <c r="AW92">
        <v>0</v>
      </c>
      <c r="AX92">
        <v>0</v>
      </c>
      <c r="AY92">
        <v>5.493709</v>
      </c>
      <c r="AZ92">
        <v>9.2748030000000004</v>
      </c>
      <c r="BA92">
        <v>4.728021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3055.7648959999983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610.23820000000001</v>
      </c>
      <c r="L93">
        <v>555.41769999999997</v>
      </c>
      <c r="M93">
        <v>97.055942999999999</v>
      </c>
      <c r="N93">
        <v>124.38</v>
      </c>
      <c r="O93">
        <v>130.58009999999999</v>
      </c>
      <c r="P93">
        <v>142.53983500000001</v>
      </c>
      <c r="Q93">
        <v>20.087900000000001</v>
      </c>
      <c r="R93">
        <v>40.140599999999999</v>
      </c>
      <c r="S93">
        <v>24.9346</v>
      </c>
      <c r="T93">
        <v>3.09</v>
      </c>
      <c r="U93">
        <v>418.77</v>
      </c>
      <c r="V93">
        <v>18.4068</v>
      </c>
      <c r="W93">
        <v>46.399079999999998</v>
      </c>
      <c r="X93">
        <v>147.73220000000001</v>
      </c>
      <c r="Y93">
        <v>0</v>
      </c>
      <c r="Z93">
        <v>13.041600000000001</v>
      </c>
      <c r="AA93">
        <v>42.14808</v>
      </c>
      <c r="AB93">
        <v>48.499828000000001</v>
      </c>
      <c r="AC93">
        <v>34.831252999999997</v>
      </c>
      <c r="AD93">
        <v>0</v>
      </c>
      <c r="AE93">
        <v>19.725135000000002</v>
      </c>
      <c r="AF93">
        <v>29.396733999999999</v>
      </c>
      <c r="AG93">
        <v>52.132638999999998</v>
      </c>
      <c r="AH93">
        <v>110.094678</v>
      </c>
      <c r="AI93">
        <v>0</v>
      </c>
      <c r="AJ93">
        <v>0</v>
      </c>
      <c r="AK93">
        <v>70.509062</v>
      </c>
      <c r="AL93">
        <v>25.564</v>
      </c>
      <c r="AM93">
        <v>18.711815000000001</v>
      </c>
      <c r="AN93">
        <v>0.75801200000000002</v>
      </c>
      <c r="AO93">
        <v>0</v>
      </c>
      <c r="AP93">
        <v>0</v>
      </c>
      <c r="AQ93">
        <v>51.314762999999999</v>
      </c>
      <c r="AR93">
        <v>34.223999999999997</v>
      </c>
      <c r="AS93">
        <v>38.989905999999998</v>
      </c>
      <c r="AT93">
        <v>20.000003</v>
      </c>
      <c r="AU93">
        <v>0</v>
      </c>
      <c r="AV93">
        <v>0</v>
      </c>
      <c r="AW93">
        <v>0</v>
      </c>
      <c r="AX93">
        <v>0</v>
      </c>
      <c r="AY93">
        <v>5.493709</v>
      </c>
      <c r="AZ93">
        <v>9.2748030000000004</v>
      </c>
      <c r="BA93">
        <v>4.2505990000000002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3014.2676499999993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610.23820000000001</v>
      </c>
      <c r="L94">
        <v>545.41769999999997</v>
      </c>
      <c r="M94">
        <v>97.055942999999999</v>
      </c>
      <c r="N94">
        <v>124.38</v>
      </c>
      <c r="O94">
        <v>130.58009999999999</v>
      </c>
      <c r="P94">
        <v>142.53983500000001</v>
      </c>
      <c r="Q94">
        <v>20.087900000000001</v>
      </c>
      <c r="R94">
        <v>40.140599999999999</v>
      </c>
      <c r="S94">
        <v>24.9346</v>
      </c>
      <c r="T94">
        <v>3.09</v>
      </c>
      <c r="U94">
        <v>418.77</v>
      </c>
      <c r="V94">
        <v>18.4068</v>
      </c>
      <c r="W94">
        <v>46.399079999999998</v>
      </c>
      <c r="X94">
        <v>147.73220000000001</v>
      </c>
      <c r="Y94">
        <v>0</v>
      </c>
      <c r="Z94">
        <v>13.041600000000001</v>
      </c>
      <c r="AA94">
        <v>28.09872</v>
      </c>
      <c r="AB94">
        <v>48.499828000000001</v>
      </c>
      <c r="AC94">
        <v>23.197434999999999</v>
      </c>
      <c r="AD94">
        <v>0</v>
      </c>
      <c r="AE94">
        <v>0</v>
      </c>
      <c r="AF94">
        <v>9.222505</v>
      </c>
      <c r="AG94">
        <v>52.132638999999998</v>
      </c>
      <c r="AH94">
        <v>66.859116</v>
      </c>
      <c r="AI94">
        <v>0</v>
      </c>
      <c r="AJ94">
        <v>0</v>
      </c>
      <c r="AK94">
        <v>70.509062</v>
      </c>
      <c r="AL94">
        <v>25.564</v>
      </c>
      <c r="AM94">
        <v>15.857469999999999</v>
      </c>
      <c r="AN94">
        <v>0.75801200000000002</v>
      </c>
      <c r="AO94">
        <v>0</v>
      </c>
      <c r="AP94">
        <v>0</v>
      </c>
      <c r="AQ94">
        <v>49.721136999999999</v>
      </c>
      <c r="AR94">
        <v>34.223999999999997</v>
      </c>
      <c r="AS94">
        <v>37.890518999999998</v>
      </c>
      <c r="AT94">
        <v>20.000003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9.2748030000000004</v>
      </c>
      <c r="BA94">
        <v>2.5873210000000002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2888.23891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610.23820000000001</v>
      </c>
      <c r="L95">
        <v>525.41769999999997</v>
      </c>
      <c r="M95">
        <v>97.055942999999999</v>
      </c>
      <c r="N95">
        <v>124.38</v>
      </c>
      <c r="O95">
        <v>130.58009999999999</v>
      </c>
      <c r="P95">
        <v>142.53983500000001</v>
      </c>
      <c r="Q95">
        <v>20.087900000000001</v>
      </c>
      <c r="R95">
        <v>40.140599999999999</v>
      </c>
      <c r="S95">
        <v>24.9346</v>
      </c>
      <c r="T95">
        <v>3.09</v>
      </c>
      <c r="U95">
        <v>418.77</v>
      </c>
      <c r="V95">
        <v>18.4068</v>
      </c>
      <c r="W95">
        <v>46.399079999999998</v>
      </c>
      <c r="X95">
        <v>147.73220000000001</v>
      </c>
      <c r="Y95">
        <v>0</v>
      </c>
      <c r="Z95">
        <v>13.041600000000001</v>
      </c>
      <c r="AA95">
        <v>28.09872</v>
      </c>
      <c r="AB95">
        <v>32.333219</v>
      </c>
      <c r="AC95">
        <v>11.598717000000001</v>
      </c>
      <c r="AD95">
        <v>0</v>
      </c>
      <c r="AE95">
        <v>0</v>
      </c>
      <c r="AF95">
        <v>9.222505</v>
      </c>
      <c r="AG95">
        <v>52.132638999999998</v>
      </c>
      <c r="AH95">
        <v>44.572744</v>
      </c>
      <c r="AI95">
        <v>0</v>
      </c>
      <c r="AJ95">
        <v>0</v>
      </c>
      <c r="AK95">
        <v>70.509062</v>
      </c>
      <c r="AL95">
        <v>12.782</v>
      </c>
      <c r="AM95">
        <v>15.857469999999999</v>
      </c>
      <c r="AN95">
        <v>0.75801200000000002</v>
      </c>
      <c r="AO95">
        <v>0</v>
      </c>
      <c r="AP95">
        <v>0</v>
      </c>
      <c r="AQ95">
        <v>49.721136999999999</v>
      </c>
      <c r="AR95">
        <v>34.223999999999997</v>
      </c>
      <c r="AS95">
        <v>37.890518999999998</v>
      </c>
      <c r="AT95">
        <v>20.000003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6.9561019999999996</v>
      </c>
      <c r="BA95">
        <v>1.7248810000000001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2802.2240700000007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610.23820000000001</v>
      </c>
      <c r="L96">
        <v>525.41769999999997</v>
      </c>
      <c r="M96">
        <v>97.055942999999999</v>
      </c>
      <c r="N96">
        <v>124.38</v>
      </c>
      <c r="O96">
        <v>130.58009999999999</v>
      </c>
      <c r="P96">
        <v>142.53983500000001</v>
      </c>
      <c r="Q96">
        <v>20.087900000000001</v>
      </c>
      <c r="R96">
        <v>40.140599999999999</v>
      </c>
      <c r="S96">
        <v>24.9346</v>
      </c>
      <c r="T96">
        <v>3.09</v>
      </c>
      <c r="U96">
        <v>418.77</v>
      </c>
      <c r="V96">
        <v>18.4068</v>
      </c>
      <c r="W96">
        <v>46.399079999999998</v>
      </c>
      <c r="X96">
        <v>147.73220000000001</v>
      </c>
      <c r="Y96">
        <v>0</v>
      </c>
      <c r="Z96">
        <v>13.041600000000001</v>
      </c>
      <c r="AA96">
        <v>14.04936</v>
      </c>
      <c r="AB96">
        <v>16.166609000000001</v>
      </c>
      <c r="AC96">
        <v>11.598717000000001</v>
      </c>
      <c r="AD96">
        <v>0</v>
      </c>
      <c r="AE96">
        <v>0</v>
      </c>
      <c r="AF96">
        <v>9.222505</v>
      </c>
      <c r="AG96">
        <v>52.132638999999998</v>
      </c>
      <c r="AH96">
        <v>22.286372</v>
      </c>
      <c r="AI96">
        <v>0</v>
      </c>
      <c r="AJ96">
        <v>0</v>
      </c>
      <c r="AK96">
        <v>70.509062</v>
      </c>
      <c r="AL96">
        <v>12.782</v>
      </c>
      <c r="AM96">
        <v>15.857469999999999</v>
      </c>
      <c r="AN96">
        <v>0.75801200000000002</v>
      </c>
      <c r="AO96">
        <v>0</v>
      </c>
      <c r="AP96">
        <v>0</v>
      </c>
      <c r="AQ96">
        <v>49.721136999999999</v>
      </c>
      <c r="AR96">
        <v>34.223999999999997</v>
      </c>
      <c r="AS96">
        <v>37.890518999999998</v>
      </c>
      <c r="AT96">
        <v>20.000003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4.6374019999999998</v>
      </c>
      <c r="BA96">
        <v>0.86243999999999998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2746.540587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610.23820000000001</v>
      </c>
      <c r="L97">
        <v>561.41769999999997</v>
      </c>
      <c r="M97">
        <v>97.055942999999999</v>
      </c>
      <c r="N97">
        <v>124.38</v>
      </c>
      <c r="O97">
        <v>130.58009999999999</v>
      </c>
      <c r="P97">
        <v>142.53983500000001</v>
      </c>
      <c r="Q97">
        <v>20.087900000000001</v>
      </c>
      <c r="R97">
        <v>40.140599999999999</v>
      </c>
      <c r="S97">
        <v>24.9346</v>
      </c>
      <c r="T97">
        <v>3.09</v>
      </c>
      <c r="U97">
        <v>418.77</v>
      </c>
      <c r="V97">
        <v>18.4068</v>
      </c>
      <c r="W97">
        <v>46.399079999999998</v>
      </c>
      <c r="X97">
        <v>147.73220000000001</v>
      </c>
      <c r="Y97">
        <v>0</v>
      </c>
      <c r="Z97">
        <v>13.041600000000001</v>
      </c>
      <c r="AA97">
        <v>14.04936</v>
      </c>
      <c r="AB97">
        <v>16.166609000000001</v>
      </c>
      <c r="AC97">
        <v>11.598717000000001</v>
      </c>
      <c r="AD97">
        <v>0</v>
      </c>
      <c r="AE97">
        <v>0</v>
      </c>
      <c r="AF97">
        <v>9.222505</v>
      </c>
      <c r="AG97">
        <v>52.132638999999998</v>
      </c>
      <c r="AH97">
        <v>0</v>
      </c>
      <c r="AI97">
        <v>0</v>
      </c>
      <c r="AJ97">
        <v>0</v>
      </c>
      <c r="AK97">
        <v>70.509062</v>
      </c>
      <c r="AL97">
        <v>12.782</v>
      </c>
      <c r="AM97">
        <v>15.857469999999999</v>
      </c>
      <c r="AN97">
        <v>0.75801200000000002</v>
      </c>
      <c r="AO97">
        <v>0</v>
      </c>
      <c r="AP97">
        <v>0</v>
      </c>
      <c r="AQ97">
        <v>49.721136999999999</v>
      </c>
      <c r="AR97">
        <v>34.223999999999997</v>
      </c>
      <c r="AS97">
        <v>37.890518999999998</v>
      </c>
      <c r="AT97">
        <v>19.523429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1.9205399999999999</v>
      </c>
      <c r="BA97">
        <v>0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2756.198339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610.23820000000001</v>
      </c>
      <c r="L98">
        <v>591.41769999999997</v>
      </c>
      <c r="M98">
        <v>97.055942999999999</v>
      </c>
      <c r="N98">
        <v>124.38</v>
      </c>
      <c r="O98">
        <v>130.58009999999999</v>
      </c>
      <c r="P98">
        <v>142.53983500000001</v>
      </c>
      <c r="Q98">
        <v>20.087900000000001</v>
      </c>
      <c r="R98">
        <v>40.140599999999999</v>
      </c>
      <c r="S98">
        <v>24.9346</v>
      </c>
      <c r="T98">
        <v>3.09</v>
      </c>
      <c r="U98">
        <v>418.77</v>
      </c>
      <c r="V98">
        <v>18.4068</v>
      </c>
      <c r="W98">
        <v>46.399079999999998</v>
      </c>
      <c r="X98">
        <v>147.73220000000001</v>
      </c>
      <c r="Y98">
        <v>0</v>
      </c>
      <c r="Z98">
        <v>13.041600000000001</v>
      </c>
      <c r="AA98">
        <v>14.04936</v>
      </c>
      <c r="AB98">
        <v>16.166609000000001</v>
      </c>
      <c r="AC98">
        <v>11.598717000000001</v>
      </c>
      <c r="AD98">
        <v>0</v>
      </c>
      <c r="AE98">
        <v>0</v>
      </c>
      <c r="AF98">
        <v>9.222505</v>
      </c>
      <c r="AG98">
        <v>52.132638999999998</v>
      </c>
      <c r="AH98">
        <v>0</v>
      </c>
      <c r="AI98">
        <v>0</v>
      </c>
      <c r="AJ98">
        <v>0</v>
      </c>
      <c r="AK98">
        <v>70.509062</v>
      </c>
      <c r="AL98">
        <v>12.782</v>
      </c>
      <c r="AM98">
        <v>15.857469999999999</v>
      </c>
      <c r="AN98">
        <v>0.75801200000000002</v>
      </c>
      <c r="AO98">
        <v>0</v>
      </c>
      <c r="AP98">
        <v>0</v>
      </c>
      <c r="AQ98">
        <v>49.721136999999999</v>
      </c>
      <c r="AR98">
        <v>34.223999999999997</v>
      </c>
      <c r="AS98">
        <v>37.890518999999998</v>
      </c>
      <c r="AT98">
        <v>18.733716000000001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0</v>
      </c>
      <c r="BA98">
        <v>0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2783.4880860000003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10.768099570999993</v>
      </c>
      <c r="L99">
        <f t="shared" si="2"/>
        <v>10.882239637749986</v>
      </c>
      <c r="M99">
        <f t="shared" si="2"/>
        <v>2.3293426320000008</v>
      </c>
      <c r="N99">
        <f t="shared" si="2"/>
        <v>2.9851199999999953</v>
      </c>
      <c r="O99">
        <f t="shared" si="2"/>
        <v>3.133922399999995</v>
      </c>
      <c r="P99">
        <f t="shared" si="2"/>
        <v>3.5229272469999988</v>
      </c>
      <c r="Q99">
        <f t="shared" si="2"/>
        <v>0.40952968450000038</v>
      </c>
      <c r="R99">
        <f t="shared" si="2"/>
        <v>0.86696359350000163</v>
      </c>
      <c r="S99">
        <f t="shared" si="2"/>
        <v>0.51503286824999983</v>
      </c>
      <c r="T99">
        <f t="shared" si="2"/>
        <v>6.8041125000000049E-2</v>
      </c>
      <c r="U99">
        <f t="shared" si="2"/>
        <v>10.050479999999991</v>
      </c>
      <c r="V99">
        <f t="shared" si="2"/>
        <v>0.42345040000000023</v>
      </c>
      <c r="W99">
        <f t="shared" si="2"/>
        <v>1.0794302400000004</v>
      </c>
      <c r="X99">
        <f t="shared" si="2"/>
        <v>3.4463322330000041</v>
      </c>
      <c r="Y99">
        <f t="shared" si="2"/>
        <v>0</v>
      </c>
      <c r="Z99">
        <f t="shared" si="2"/>
        <v>0.29506620000000028</v>
      </c>
      <c r="AA99">
        <f t="shared" si="2"/>
        <v>0.34758656999999993</v>
      </c>
      <c r="AB99">
        <f t="shared" si="2"/>
        <v>0.46071563625</v>
      </c>
      <c r="AC99">
        <f t="shared" si="2"/>
        <v>0.27267515775000006</v>
      </c>
      <c r="AD99">
        <f t="shared" si="2"/>
        <v>0.13598197075000001</v>
      </c>
      <c r="AE99">
        <f t="shared" si="2"/>
        <v>0.64599816124999998</v>
      </c>
      <c r="AF99">
        <f t="shared" si="2"/>
        <v>0.32365228224999931</v>
      </c>
      <c r="AG99">
        <f t="shared" si="2"/>
        <v>1.2511833360000006</v>
      </c>
      <c r="AH99">
        <f t="shared" si="2"/>
        <v>0.92131862275000009</v>
      </c>
      <c r="AI99">
        <f t="shared" si="2"/>
        <v>6.2604453000000018E-2</v>
      </c>
      <c r="AJ99">
        <f t="shared" si="2"/>
        <v>0</v>
      </c>
      <c r="AK99">
        <f t="shared" si="2"/>
        <v>1.6922174880000016</v>
      </c>
      <c r="AL99">
        <f t="shared" si="2"/>
        <v>0.7465036600000009</v>
      </c>
      <c r="AM99">
        <f t="shared" si="2"/>
        <v>0.31770441574999997</v>
      </c>
      <c r="AN99">
        <f t="shared" si="2"/>
        <v>1.8192287999999994E-2</v>
      </c>
      <c r="AO99">
        <f t="shared" si="2"/>
        <v>0</v>
      </c>
      <c r="AP99">
        <f t="shared" si="2"/>
        <v>2.5395825000000014E-2</v>
      </c>
      <c r="AQ99">
        <f t="shared" si="2"/>
        <v>0.53195242350000027</v>
      </c>
      <c r="AR99">
        <f t="shared" si="2"/>
        <v>0.82855200000000107</v>
      </c>
      <c r="AS99">
        <f t="shared" si="2"/>
        <v>0.91267061699999996</v>
      </c>
      <c r="AT99">
        <f t="shared" si="2"/>
        <v>0.46727133425000045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0.13184901600000024</v>
      </c>
      <c r="AZ99">
        <f t="shared" si="3"/>
        <v>4.0987134249999994E-2</v>
      </c>
      <c r="BA99">
        <f t="shared" si="3"/>
        <v>3.5548710500000004E-2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61.079356686249959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45392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E3" activePane="bottomRight" state="frozen"/>
      <selection sqref="A1:D35"/>
      <selection pane="topRight" sqref="A1:D35"/>
      <selection pane="bottomLeft" sqref="A1:D35"/>
      <selection pane="bottomRight" activeCell="AP3" sqref="AP3:AP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587.48839599999997</v>
      </c>
      <c r="L3">
        <v>565.72366299999999</v>
      </c>
      <c r="M3">
        <v>93.591046000000006</v>
      </c>
      <c r="N3">
        <v>119.939634</v>
      </c>
      <c r="O3">
        <v>125.91839</v>
      </c>
      <c r="P3">
        <v>144.634344</v>
      </c>
      <c r="Q3">
        <v>19.370761999999999</v>
      </c>
      <c r="R3">
        <v>43.303457999999999</v>
      </c>
      <c r="S3">
        <v>26.652269</v>
      </c>
      <c r="T3">
        <v>2.9796870000000002</v>
      </c>
      <c r="U3">
        <v>403.81991099999999</v>
      </c>
      <c r="V3">
        <v>20.05744</v>
      </c>
      <c r="W3">
        <v>44.742632999999998</v>
      </c>
      <c r="X3">
        <v>142.45815999999999</v>
      </c>
      <c r="Y3">
        <v>0</v>
      </c>
      <c r="Z3">
        <v>12.576015</v>
      </c>
      <c r="AA3">
        <v>0</v>
      </c>
      <c r="AB3">
        <v>15.589461</v>
      </c>
      <c r="AC3">
        <v>11.184642999999999</v>
      </c>
      <c r="AD3">
        <v>0</v>
      </c>
      <c r="AE3">
        <v>19.020948000000001</v>
      </c>
      <c r="AF3">
        <v>10.004918999999999</v>
      </c>
      <c r="AG3">
        <v>50.271504</v>
      </c>
      <c r="AH3">
        <v>0</v>
      </c>
      <c r="AI3">
        <v>0</v>
      </c>
      <c r="AJ3">
        <v>0</v>
      </c>
      <c r="AK3">
        <v>67.991888000000003</v>
      </c>
      <c r="AL3">
        <v>12.325683</v>
      </c>
      <c r="AM3">
        <v>9.1748150000000006</v>
      </c>
      <c r="AN3">
        <v>0.73095100000000002</v>
      </c>
      <c r="AO3">
        <v>0</v>
      </c>
      <c r="AP3">
        <v>0</v>
      </c>
      <c r="AQ3">
        <v>23.973047000000001</v>
      </c>
      <c r="AR3">
        <v>37.260551999999997</v>
      </c>
      <c r="AS3">
        <v>36.537827</v>
      </c>
      <c r="AT3">
        <v>18.862545999999998</v>
      </c>
      <c r="AU3">
        <v>0</v>
      </c>
      <c r="AV3">
        <v>0</v>
      </c>
      <c r="AW3">
        <v>0</v>
      </c>
      <c r="AX3">
        <v>0</v>
      </c>
      <c r="AY3">
        <v>5.2975839999999996</v>
      </c>
      <c r="AZ3">
        <v>0</v>
      </c>
      <c r="BA3">
        <v>0</v>
      </c>
      <c r="BB3">
        <v>5.1668050000000001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2676.6489809999998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587.48839599999997</v>
      </c>
      <c r="L4">
        <v>565.72366299999999</v>
      </c>
      <c r="M4">
        <v>93.591046000000006</v>
      </c>
      <c r="N4">
        <v>119.939634</v>
      </c>
      <c r="O4">
        <v>125.91839</v>
      </c>
      <c r="P4">
        <v>144.634344</v>
      </c>
      <c r="Q4">
        <v>19.370761999999999</v>
      </c>
      <c r="R4">
        <v>43.303457999999999</v>
      </c>
      <c r="S4">
        <v>26.652269</v>
      </c>
      <c r="T4">
        <v>2.9796870000000002</v>
      </c>
      <c r="U4">
        <v>403.81991099999999</v>
      </c>
      <c r="V4">
        <v>20.05744</v>
      </c>
      <c r="W4">
        <v>44.742632999999998</v>
      </c>
      <c r="X4">
        <v>142.45815999999999</v>
      </c>
      <c r="Y4">
        <v>0</v>
      </c>
      <c r="Z4">
        <v>12.576015</v>
      </c>
      <c r="AA4">
        <v>0</v>
      </c>
      <c r="AB4">
        <v>15.589461</v>
      </c>
      <c r="AC4">
        <v>11.184642999999999</v>
      </c>
      <c r="AD4">
        <v>0</v>
      </c>
      <c r="AE4">
        <v>19.020948000000001</v>
      </c>
      <c r="AF4">
        <v>10.004918999999999</v>
      </c>
      <c r="AG4">
        <v>50.271504</v>
      </c>
      <c r="AH4">
        <v>0</v>
      </c>
      <c r="AI4">
        <v>0</v>
      </c>
      <c r="AJ4">
        <v>0</v>
      </c>
      <c r="AK4">
        <v>67.991888000000003</v>
      </c>
      <c r="AL4">
        <v>12.325683</v>
      </c>
      <c r="AM4">
        <v>9.1748150000000006</v>
      </c>
      <c r="AN4">
        <v>0.73095100000000002</v>
      </c>
      <c r="AO4">
        <v>0</v>
      </c>
      <c r="AP4">
        <v>0</v>
      </c>
      <c r="AQ4">
        <v>23.973047000000001</v>
      </c>
      <c r="AR4">
        <v>37.260551999999997</v>
      </c>
      <c r="AS4">
        <v>36.537827</v>
      </c>
      <c r="AT4">
        <v>19.286003000000001</v>
      </c>
      <c r="AU4">
        <v>0</v>
      </c>
      <c r="AV4">
        <v>0</v>
      </c>
      <c r="AW4">
        <v>0</v>
      </c>
      <c r="AX4">
        <v>0</v>
      </c>
      <c r="AY4">
        <v>5.2975839999999996</v>
      </c>
      <c r="AZ4">
        <v>0</v>
      </c>
      <c r="BA4">
        <v>0</v>
      </c>
      <c r="BB4">
        <v>5.1668050000000001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2677.0724380000001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533.23753799999997</v>
      </c>
      <c r="L5">
        <v>565.72366299999999</v>
      </c>
      <c r="M5">
        <v>93.591046000000006</v>
      </c>
      <c r="N5">
        <v>119.939634</v>
      </c>
      <c r="O5">
        <v>125.91839</v>
      </c>
      <c r="P5">
        <v>144.634344</v>
      </c>
      <c r="Q5">
        <v>19.370761999999999</v>
      </c>
      <c r="R5">
        <v>43.303457999999999</v>
      </c>
      <c r="S5">
        <v>26.652269</v>
      </c>
      <c r="T5">
        <v>2.9796870000000002</v>
      </c>
      <c r="U5">
        <v>403.81991099999999</v>
      </c>
      <c r="V5">
        <v>20.05744</v>
      </c>
      <c r="W5">
        <v>44.742632999999998</v>
      </c>
      <c r="X5">
        <v>142.45815999999999</v>
      </c>
      <c r="Y5">
        <v>0</v>
      </c>
      <c r="Z5">
        <v>12.576015</v>
      </c>
      <c r="AA5">
        <v>0</v>
      </c>
      <c r="AB5">
        <v>15.589461</v>
      </c>
      <c r="AC5">
        <v>11.184642999999999</v>
      </c>
      <c r="AD5">
        <v>0</v>
      </c>
      <c r="AE5">
        <v>19.020948000000001</v>
      </c>
      <c r="AF5">
        <v>10.004918999999999</v>
      </c>
      <c r="AG5">
        <v>50.271504</v>
      </c>
      <c r="AH5">
        <v>0</v>
      </c>
      <c r="AI5">
        <v>0</v>
      </c>
      <c r="AJ5">
        <v>0</v>
      </c>
      <c r="AK5">
        <v>67.991888000000003</v>
      </c>
      <c r="AL5">
        <v>76.542489000000003</v>
      </c>
      <c r="AM5">
        <v>9.1748150000000006</v>
      </c>
      <c r="AN5">
        <v>0.73095100000000002</v>
      </c>
      <c r="AO5">
        <v>0</v>
      </c>
      <c r="AP5">
        <v>0</v>
      </c>
      <c r="AQ5">
        <v>23.973047000000001</v>
      </c>
      <c r="AR5">
        <v>31.937615999999998</v>
      </c>
      <c r="AS5">
        <v>36.537827</v>
      </c>
      <c r="AT5">
        <v>17.798145000000002</v>
      </c>
      <c r="AU5">
        <v>0</v>
      </c>
      <c r="AV5">
        <v>0</v>
      </c>
      <c r="AW5">
        <v>0</v>
      </c>
      <c r="AX5">
        <v>0</v>
      </c>
      <c r="AY5">
        <v>5.2975839999999996</v>
      </c>
      <c r="AZ5">
        <v>0</v>
      </c>
      <c r="BA5">
        <v>0</v>
      </c>
      <c r="BB5">
        <v>5.1668050000000001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2680.2275920000002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509.33612399999998</v>
      </c>
      <c r="L6">
        <v>565.72366299999999</v>
      </c>
      <c r="M6">
        <v>93.591046000000006</v>
      </c>
      <c r="N6">
        <v>119.939634</v>
      </c>
      <c r="O6">
        <v>125.91839</v>
      </c>
      <c r="P6">
        <v>144.634344</v>
      </c>
      <c r="Q6">
        <v>19.370761999999999</v>
      </c>
      <c r="R6">
        <v>43.303457999999999</v>
      </c>
      <c r="S6">
        <v>26.652269</v>
      </c>
      <c r="T6">
        <v>2.9796870000000002</v>
      </c>
      <c r="U6">
        <v>403.81991099999999</v>
      </c>
      <c r="V6">
        <v>20.05744</v>
      </c>
      <c r="W6">
        <v>44.742632999999998</v>
      </c>
      <c r="X6">
        <v>142.45815999999999</v>
      </c>
      <c r="Y6">
        <v>0</v>
      </c>
      <c r="Z6">
        <v>12.576015</v>
      </c>
      <c r="AA6">
        <v>0</v>
      </c>
      <c r="AB6">
        <v>15.589461</v>
      </c>
      <c r="AC6">
        <v>11.184642999999999</v>
      </c>
      <c r="AD6">
        <v>0</v>
      </c>
      <c r="AE6">
        <v>19.020948000000001</v>
      </c>
      <c r="AF6">
        <v>10.004918999999999</v>
      </c>
      <c r="AG6">
        <v>50.271504</v>
      </c>
      <c r="AH6">
        <v>0</v>
      </c>
      <c r="AI6">
        <v>0</v>
      </c>
      <c r="AJ6">
        <v>0</v>
      </c>
      <c r="AK6">
        <v>67.991888000000003</v>
      </c>
      <c r="AL6">
        <v>76.542489000000003</v>
      </c>
      <c r="AM6">
        <v>9.1748150000000006</v>
      </c>
      <c r="AN6">
        <v>0.73095100000000002</v>
      </c>
      <c r="AO6">
        <v>0</v>
      </c>
      <c r="AP6">
        <v>0</v>
      </c>
      <c r="AQ6">
        <v>23.973047000000001</v>
      </c>
      <c r="AR6">
        <v>31.937615999999998</v>
      </c>
      <c r="AS6">
        <v>36.537827</v>
      </c>
      <c r="AT6">
        <v>17.147736999999999</v>
      </c>
      <c r="AU6">
        <v>0</v>
      </c>
      <c r="AV6">
        <v>0</v>
      </c>
      <c r="AW6">
        <v>0</v>
      </c>
      <c r="AX6">
        <v>0</v>
      </c>
      <c r="AY6">
        <v>5.2975839999999996</v>
      </c>
      <c r="AZ6">
        <v>0</v>
      </c>
      <c r="BA6">
        <v>0</v>
      </c>
      <c r="BB6">
        <v>5.1668050000000001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2655.6757699999994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440.87082400000003</v>
      </c>
      <c r="L7">
        <v>565.72366299999999</v>
      </c>
      <c r="M7">
        <v>93.591046000000006</v>
      </c>
      <c r="N7">
        <v>119.939634</v>
      </c>
      <c r="O7">
        <v>125.91839</v>
      </c>
      <c r="P7">
        <v>144.634344</v>
      </c>
      <c r="Q7">
        <v>19.370761999999999</v>
      </c>
      <c r="R7">
        <v>38.707580999999998</v>
      </c>
      <c r="S7">
        <v>24.044435</v>
      </c>
      <c r="T7">
        <v>2.9796870000000002</v>
      </c>
      <c r="U7">
        <v>403.81991099999999</v>
      </c>
      <c r="V7">
        <v>19.871137000000001</v>
      </c>
      <c r="W7">
        <v>44.742632999999998</v>
      </c>
      <c r="X7">
        <v>142.45815999999999</v>
      </c>
      <c r="Y7">
        <v>0</v>
      </c>
      <c r="Z7">
        <v>12.576015</v>
      </c>
      <c r="AA7">
        <v>0</v>
      </c>
      <c r="AB7">
        <v>15.589461</v>
      </c>
      <c r="AC7">
        <v>11.184642999999999</v>
      </c>
      <c r="AD7">
        <v>0</v>
      </c>
      <c r="AE7">
        <v>19.020948000000001</v>
      </c>
      <c r="AF7">
        <v>10.004918999999999</v>
      </c>
      <c r="AG7">
        <v>50.271504</v>
      </c>
      <c r="AH7">
        <v>0</v>
      </c>
      <c r="AI7">
        <v>0</v>
      </c>
      <c r="AJ7">
        <v>0</v>
      </c>
      <c r="AK7">
        <v>67.991888000000003</v>
      </c>
      <c r="AL7">
        <v>76.542489000000003</v>
      </c>
      <c r="AM7">
        <v>9.1748150000000006</v>
      </c>
      <c r="AN7">
        <v>0.73095100000000002</v>
      </c>
      <c r="AO7">
        <v>0</v>
      </c>
      <c r="AP7">
        <v>0.37058000000000002</v>
      </c>
      <c r="AQ7">
        <v>23.973047000000001</v>
      </c>
      <c r="AR7">
        <v>31.937615999999998</v>
      </c>
      <c r="AS7">
        <v>36.537827</v>
      </c>
      <c r="AT7">
        <v>15.196350000000001</v>
      </c>
      <c r="AU7">
        <v>0</v>
      </c>
      <c r="AV7">
        <v>0</v>
      </c>
      <c r="AW7">
        <v>0</v>
      </c>
      <c r="AX7">
        <v>0</v>
      </c>
      <c r="AY7">
        <v>5.2975839999999996</v>
      </c>
      <c r="AZ7">
        <v>0</v>
      </c>
      <c r="BA7">
        <v>0</v>
      </c>
      <c r="BB7">
        <v>5.1668050000000001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2578.2396490000001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365.65542399999998</v>
      </c>
      <c r="L8">
        <v>493.16008799999997</v>
      </c>
      <c r="M8">
        <v>93.591046000000006</v>
      </c>
      <c r="N8">
        <v>119.939634</v>
      </c>
      <c r="O8">
        <v>125.91839</v>
      </c>
      <c r="P8">
        <v>144.634344</v>
      </c>
      <c r="Q8">
        <v>16.356166999999999</v>
      </c>
      <c r="R8">
        <v>33.108950999999998</v>
      </c>
      <c r="S8">
        <v>20.577005</v>
      </c>
      <c r="T8">
        <v>2.9796870000000002</v>
      </c>
      <c r="U8">
        <v>403.81991099999999</v>
      </c>
      <c r="V8">
        <v>17.092603</v>
      </c>
      <c r="W8">
        <v>38.595624999999998</v>
      </c>
      <c r="X8">
        <v>123.65431</v>
      </c>
      <c r="Y8">
        <v>0</v>
      </c>
      <c r="Z8">
        <v>12.576015</v>
      </c>
      <c r="AA8">
        <v>0</v>
      </c>
      <c r="AB8">
        <v>15.589461</v>
      </c>
      <c r="AC8">
        <v>11.184642999999999</v>
      </c>
      <c r="AD8">
        <v>0</v>
      </c>
      <c r="AE8">
        <v>19.020948000000001</v>
      </c>
      <c r="AF8">
        <v>20.009837999999998</v>
      </c>
      <c r="AG8">
        <v>50.271504</v>
      </c>
      <c r="AH8">
        <v>0</v>
      </c>
      <c r="AI8">
        <v>0</v>
      </c>
      <c r="AJ8">
        <v>0</v>
      </c>
      <c r="AK8">
        <v>67.991888000000003</v>
      </c>
      <c r="AL8">
        <v>76.542489000000003</v>
      </c>
      <c r="AM8">
        <v>9.1748150000000006</v>
      </c>
      <c r="AN8">
        <v>0.73095100000000002</v>
      </c>
      <c r="AO8">
        <v>0</v>
      </c>
      <c r="AP8">
        <v>0.37058000000000002</v>
      </c>
      <c r="AQ8">
        <v>23.973047000000001</v>
      </c>
      <c r="AR8">
        <v>31.937615999999998</v>
      </c>
      <c r="AS8">
        <v>36.537827</v>
      </c>
      <c r="AT8">
        <v>15.016942999999999</v>
      </c>
      <c r="AU8">
        <v>0</v>
      </c>
      <c r="AV8">
        <v>0</v>
      </c>
      <c r="AW8">
        <v>0</v>
      </c>
      <c r="AX8">
        <v>0</v>
      </c>
      <c r="AY8">
        <v>5.2975839999999996</v>
      </c>
      <c r="AZ8">
        <v>0</v>
      </c>
      <c r="BA8">
        <v>0</v>
      </c>
      <c r="BB8">
        <v>5.1668050000000001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2400.4761389999994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365.65542399999998</v>
      </c>
      <c r="L9">
        <v>416.01608800000002</v>
      </c>
      <c r="M9">
        <v>93.591046000000006</v>
      </c>
      <c r="N9">
        <v>119.939634</v>
      </c>
      <c r="O9">
        <v>125.91839</v>
      </c>
      <c r="P9">
        <v>144.634344</v>
      </c>
      <c r="Q9">
        <v>16.356166999999999</v>
      </c>
      <c r="R9">
        <v>33.108950999999998</v>
      </c>
      <c r="S9">
        <v>20.577005</v>
      </c>
      <c r="T9">
        <v>2.9796870000000002</v>
      </c>
      <c r="U9">
        <v>403.81991099999999</v>
      </c>
      <c r="V9">
        <v>17.85575</v>
      </c>
      <c r="W9">
        <v>44.742632999999998</v>
      </c>
      <c r="X9">
        <v>142.45815999999999</v>
      </c>
      <c r="Y9">
        <v>0</v>
      </c>
      <c r="Z9">
        <v>12.576015</v>
      </c>
      <c r="AA9">
        <v>0</v>
      </c>
      <c r="AB9">
        <v>15.589461</v>
      </c>
      <c r="AC9">
        <v>11.184642999999999</v>
      </c>
      <c r="AD9">
        <v>0</v>
      </c>
      <c r="AE9">
        <v>19.020948000000001</v>
      </c>
      <c r="AF9">
        <v>20.009837999999998</v>
      </c>
      <c r="AG9">
        <v>50.271504</v>
      </c>
      <c r="AH9">
        <v>0</v>
      </c>
      <c r="AI9">
        <v>0</v>
      </c>
      <c r="AJ9">
        <v>0</v>
      </c>
      <c r="AK9">
        <v>67.991888000000003</v>
      </c>
      <c r="AL9">
        <v>76.542489000000003</v>
      </c>
      <c r="AM9">
        <v>9.1748150000000006</v>
      </c>
      <c r="AN9">
        <v>0.73095100000000002</v>
      </c>
      <c r="AO9">
        <v>0</v>
      </c>
      <c r="AP9">
        <v>0.37058000000000002</v>
      </c>
      <c r="AQ9">
        <v>23.973047000000001</v>
      </c>
      <c r="AR9">
        <v>37.260551999999997</v>
      </c>
      <c r="AS9">
        <v>36.537827</v>
      </c>
      <c r="AT9">
        <v>13.171843000000001</v>
      </c>
      <c r="AU9">
        <v>0</v>
      </c>
      <c r="AV9">
        <v>0</v>
      </c>
      <c r="AW9">
        <v>0</v>
      </c>
      <c r="AX9">
        <v>0</v>
      </c>
      <c r="AY9">
        <v>5.2975839999999996</v>
      </c>
      <c r="AZ9">
        <v>0</v>
      </c>
      <c r="BA9">
        <v>0</v>
      </c>
      <c r="BB9">
        <v>5.1668050000000001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2352.5239799999999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365.65542399999998</v>
      </c>
      <c r="L10">
        <v>366.83678800000001</v>
      </c>
      <c r="M10">
        <v>93.591046000000006</v>
      </c>
      <c r="N10">
        <v>119.939634</v>
      </c>
      <c r="O10">
        <v>125.91839</v>
      </c>
      <c r="P10">
        <v>144.634344</v>
      </c>
      <c r="Q10">
        <v>19.264689000000001</v>
      </c>
      <c r="R10">
        <v>38.707580999999998</v>
      </c>
      <c r="S10">
        <v>24.044435</v>
      </c>
      <c r="T10">
        <v>2.9796870000000002</v>
      </c>
      <c r="U10">
        <v>403.81991099999999</v>
      </c>
      <c r="V10">
        <v>17.85575</v>
      </c>
      <c r="W10">
        <v>44.742632999999998</v>
      </c>
      <c r="X10">
        <v>142.45815999999999</v>
      </c>
      <c r="Y10">
        <v>0</v>
      </c>
      <c r="Z10">
        <v>12.576015</v>
      </c>
      <c r="AA10">
        <v>0</v>
      </c>
      <c r="AB10">
        <v>15.589461</v>
      </c>
      <c r="AC10">
        <v>11.184642999999999</v>
      </c>
      <c r="AD10">
        <v>0</v>
      </c>
      <c r="AE10">
        <v>19.020948000000001</v>
      </c>
      <c r="AF10">
        <v>20.009837999999998</v>
      </c>
      <c r="AG10">
        <v>50.271504</v>
      </c>
      <c r="AH10">
        <v>0</v>
      </c>
      <c r="AI10">
        <v>0</v>
      </c>
      <c r="AJ10">
        <v>0</v>
      </c>
      <c r="AK10">
        <v>67.991888000000003</v>
      </c>
      <c r="AL10">
        <v>76.542489000000003</v>
      </c>
      <c r="AM10">
        <v>9.1748150000000006</v>
      </c>
      <c r="AN10">
        <v>0.73095100000000002</v>
      </c>
      <c r="AO10">
        <v>0</v>
      </c>
      <c r="AP10">
        <v>0.37058000000000002</v>
      </c>
      <c r="AQ10">
        <v>23.973047000000001</v>
      </c>
      <c r="AR10">
        <v>37.260551999999997</v>
      </c>
      <c r="AS10">
        <v>36.537827</v>
      </c>
      <c r="AT10">
        <v>13.92013</v>
      </c>
      <c r="AU10">
        <v>0</v>
      </c>
      <c r="AV10">
        <v>0</v>
      </c>
      <c r="AW10">
        <v>0</v>
      </c>
      <c r="AX10">
        <v>0</v>
      </c>
      <c r="AY10">
        <v>5.2975839999999996</v>
      </c>
      <c r="AZ10">
        <v>0</v>
      </c>
      <c r="BA10">
        <v>0</v>
      </c>
      <c r="BB10">
        <v>5.1668050000000001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2316.0675489999999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365.41434900000002</v>
      </c>
      <c r="L11">
        <v>366.83678800000001</v>
      </c>
      <c r="M11">
        <v>93.591046000000006</v>
      </c>
      <c r="N11">
        <v>119.939634</v>
      </c>
      <c r="O11">
        <v>125.91839</v>
      </c>
      <c r="P11">
        <v>144.634344</v>
      </c>
      <c r="Q11">
        <v>16.356166999999999</v>
      </c>
      <c r="R11">
        <v>33.108950999999998</v>
      </c>
      <c r="S11">
        <v>20.577005</v>
      </c>
      <c r="T11">
        <v>2.9796870000000002</v>
      </c>
      <c r="U11">
        <v>403.81991099999999</v>
      </c>
      <c r="V11">
        <v>17.85575</v>
      </c>
      <c r="W11">
        <v>44.742632999999998</v>
      </c>
      <c r="X11">
        <v>142.45815999999999</v>
      </c>
      <c r="Y11">
        <v>0</v>
      </c>
      <c r="Z11">
        <v>18.864021999999999</v>
      </c>
      <c r="AA11">
        <v>0</v>
      </c>
      <c r="AB11">
        <v>15.589461</v>
      </c>
      <c r="AC11">
        <v>11.184642999999999</v>
      </c>
      <c r="AD11">
        <v>0</v>
      </c>
      <c r="AE11">
        <v>19.020948000000001</v>
      </c>
      <c r="AF11">
        <v>20.009837999999998</v>
      </c>
      <c r="AG11">
        <v>50.271504</v>
      </c>
      <c r="AH11">
        <v>0</v>
      </c>
      <c r="AI11">
        <v>0</v>
      </c>
      <c r="AJ11">
        <v>0</v>
      </c>
      <c r="AK11">
        <v>67.991888000000003</v>
      </c>
      <c r="AL11">
        <v>29.133431999999999</v>
      </c>
      <c r="AM11">
        <v>9.1748150000000006</v>
      </c>
      <c r="AN11">
        <v>0.73095100000000002</v>
      </c>
      <c r="AO11">
        <v>0</v>
      </c>
      <c r="AP11">
        <v>0.37058000000000002</v>
      </c>
      <c r="AQ11">
        <v>23.973047000000001</v>
      </c>
      <c r="AR11">
        <v>31.937615999999998</v>
      </c>
      <c r="AS11">
        <v>36.537827</v>
      </c>
      <c r="AT11">
        <v>15.982756</v>
      </c>
      <c r="AU11">
        <v>0</v>
      </c>
      <c r="AV11">
        <v>0</v>
      </c>
      <c r="AW11">
        <v>0</v>
      </c>
      <c r="AX11">
        <v>0</v>
      </c>
      <c r="AY11">
        <v>5.2975839999999996</v>
      </c>
      <c r="AZ11">
        <v>0</v>
      </c>
      <c r="BA11">
        <v>0</v>
      </c>
      <c r="BB11">
        <v>5.1668050000000001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2259.4705319999994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365.41434900000002</v>
      </c>
      <c r="L12">
        <v>366.83678800000001</v>
      </c>
      <c r="M12">
        <v>93.591046000000006</v>
      </c>
      <c r="N12">
        <v>119.939634</v>
      </c>
      <c r="O12">
        <v>125.91839</v>
      </c>
      <c r="P12">
        <v>144.634344</v>
      </c>
      <c r="Q12">
        <v>16.356166999999999</v>
      </c>
      <c r="R12">
        <v>33.108950999999998</v>
      </c>
      <c r="S12">
        <v>20.577005</v>
      </c>
      <c r="T12">
        <v>2.9796870000000002</v>
      </c>
      <c r="U12">
        <v>403.81991099999999</v>
      </c>
      <c r="V12">
        <v>17.85575</v>
      </c>
      <c r="W12">
        <v>44.742632999999998</v>
      </c>
      <c r="X12">
        <v>142.45815999999999</v>
      </c>
      <c r="Y12">
        <v>0</v>
      </c>
      <c r="Z12">
        <v>18.864021999999999</v>
      </c>
      <c r="AA12">
        <v>0</v>
      </c>
      <c r="AB12">
        <v>15.589461</v>
      </c>
      <c r="AC12">
        <v>11.184642999999999</v>
      </c>
      <c r="AD12">
        <v>0</v>
      </c>
      <c r="AE12">
        <v>19.020948000000001</v>
      </c>
      <c r="AF12">
        <v>20.009837999999998</v>
      </c>
      <c r="AG12">
        <v>50.271504</v>
      </c>
      <c r="AH12">
        <v>0</v>
      </c>
      <c r="AI12">
        <v>0</v>
      </c>
      <c r="AJ12">
        <v>0</v>
      </c>
      <c r="AK12">
        <v>67.991888000000003</v>
      </c>
      <c r="AL12">
        <v>25.771882000000002</v>
      </c>
      <c r="AM12">
        <v>9.1748150000000006</v>
      </c>
      <c r="AN12">
        <v>0.73095100000000002</v>
      </c>
      <c r="AO12">
        <v>0</v>
      </c>
      <c r="AP12">
        <v>0.37058000000000002</v>
      </c>
      <c r="AQ12">
        <v>23.973047000000001</v>
      </c>
      <c r="AR12">
        <v>31.937615999999998</v>
      </c>
      <c r="AS12">
        <v>36.537827</v>
      </c>
      <c r="AT12">
        <v>17.296088000000001</v>
      </c>
      <c r="AU12">
        <v>0</v>
      </c>
      <c r="AV12">
        <v>0</v>
      </c>
      <c r="AW12">
        <v>0</v>
      </c>
      <c r="AX12">
        <v>0</v>
      </c>
      <c r="AY12">
        <v>5.2975839999999996</v>
      </c>
      <c r="AZ12">
        <v>0</v>
      </c>
      <c r="BA12">
        <v>0</v>
      </c>
      <c r="BB12">
        <v>5.1668050000000001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2257.4223139999995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365.41434900000002</v>
      </c>
      <c r="L13">
        <v>358.95585399999999</v>
      </c>
      <c r="M13">
        <v>93.591046000000006</v>
      </c>
      <c r="N13">
        <v>119.939634</v>
      </c>
      <c r="O13">
        <v>125.91839</v>
      </c>
      <c r="P13">
        <v>144.634344</v>
      </c>
      <c r="Q13">
        <v>16.356166999999999</v>
      </c>
      <c r="R13">
        <v>33.108950999999998</v>
      </c>
      <c r="S13">
        <v>20.577005</v>
      </c>
      <c r="T13">
        <v>2.9796870000000002</v>
      </c>
      <c r="U13">
        <v>403.81991099999999</v>
      </c>
      <c r="V13">
        <v>17.85575</v>
      </c>
      <c r="W13">
        <v>44.742632999999998</v>
      </c>
      <c r="X13">
        <v>142.45815999999999</v>
      </c>
      <c r="Y13">
        <v>0</v>
      </c>
      <c r="Z13">
        <v>12.576015</v>
      </c>
      <c r="AA13">
        <v>0</v>
      </c>
      <c r="AB13">
        <v>15.589461</v>
      </c>
      <c r="AC13">
        <v>11.184642999999999</v>
      </c>
      <c r="AD13">
        <v>0</v>
      </c>
      <c r="AE13">
        <v>19.020948000000001</v>
      </c>
      <c r="AF13">
        <v>20.009837999999998</v>
      </c>
      <c r="AG13">
        <v>50.271504</v>
      </c>
      <c r="AH13">
        <v>0</v>
      </c>
      <c r="AI13">
        <v>0</v>
      </c>
      <c r="AJ13">
        <v>0</v>
      </c>
      <c r="AK13">
        <v>67.991888000000003</v>
      </c>
      <c r="AL13">
        <v>25.771882000000002</v>
      </c>
      <c r="AM13">
        <v>9.1748150000000006</v>
      </c>
      <c r="AN13">
        <v>0.73095100000000002</v>
      </c>
      <c r="AO13">
        <v>0</v>
      </c>
      <c r="AP13">
        <v>0.37058000000000002</v>
      </c>
      <c r="AQ13">
        <v>23.973047000000001</v>
      </c>
      <c r="AR13">
        <v>31.937615999999998</v>
      </c>
      <c r="AS13">
        <v>36.537827</v>
      </c>
      <c r="AT13">
        <v>16.450382999999999</v>
      </c>
      <c r="AU13">
        <v>0</v>
      </c>
      <c r="AV13">
        <v>0</v>
      </c>
      <c r="AW13">
        <v>0</v>
      </c>
      <c r="AX13">
        <v>0</v>
      </c>
      <c r="AY13">
        <v>5.2975839999999996</v>
      </c>
      <c r="AZ13">
        <v>0</v>
      </c>
      <c r="BA13">
        <v>0</v>
      </c>
      <c r="BB13">
        <v>5.1668050000000001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2242.4076679999994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365.41434900000002</v>
      </c>
      <c r="L14">
        <v>358.95585399999999</v>
      </c>
      <c r="M14">
        <v>93.591046000000006</v>
      </c>
      <c r="N14">
        <v>119.939634</v>
      </c>
      <c r="O14">
        <v>125.91839</v>
      </c>
      <c r="P14">
        <v>144.634344</v>
      </c>
      <c r="Q14">
        <v>12.027907000000001</v>
      </c>
      <c r="R14">
        <v>33.108950999999998</v>
      </c>
      <c r="S14">
        <v>15.286372999999999</v>
      </c>
      <c r="T14">
        <v>2.3418030000000001</v>
      </c>
      <c r="U14">
        <v>403.81991099999999</v>
      </c>
      <c r="V14">
        <v>17.85575</v>
      </c>
      <c r="W14">
        <v>44.742632999999998</v>
      </c>
      <c r="X14">
        <v>142.45815999999999</v>
      </c>
      <c r="Y14">
        <v>0</v>
      </c>
      <c r="Z14">
        <v>12.576015</v>
      </c>
      <c r="AA14">
        <v>0</v>
      </c>
      <c r="AB14">
        <v>15.589461</v>
      </c>
      <c r="AC14">
        <v>11.184642999999999</v>
      </c>
      <c r="AD14">
        <v>0</v>
      </c>
      <c r="AE14">
        <v>19.020948000000001</v>
      </c>
      <c r="AF14">
        <v>20.009837999999998</v>
      </c>
      <c r="AG14">
        <v>50.271504</v>
      </c>
      <c r="AH14">
        <v>0</v>
      </c>
      <c r="AI14">
        <v>0</v>
      </c>
      <c r="AJ14">
        <v>0</v>
      </c>
      <c r="AK14">
        <v>67.991888000000003</v>
      </c>
      <c r="AL14">
        <v>25.771882000000002</v>
      </c>
      <c r="AM14">
        <v>4.5874069999999998</v>
      </c>
      <c r="AN14">
        <v>0.73095100000000002</v>
      </c>
      <c r="AO14">
        <v>0</v>
      </c>
      <c r="AP14">
        <v>0.37058000000000002</v>
      </c>
      <c r="AQ14">
        <v>23.973047000000001</v>
      </c>
      <c r="AR14">
        <v>31.937615999999998</v>
      </c>
      <c r="AS14">
        <v>36.537827</v>
      </c>
      <c r="AT14">
        <v>15.792759999999999</v>
      </c>
      <c r="AU14">
        <v>0</v>
      </c>
      <c r="AV14">
        <v>0</v>
      </c>
      <c r="AW14">
        <v>0</v>
      </c>
      <c r="AX14">
        <v>0</v>
      </c>
      <c r="AY14">
        <v>5.2975839999999996</v>
      </c>
      <c r="AZ14">
        <v>0</v>
      </c>
      <c r="BA14">
        <v>0</v>
      </c>
      <c r="BB14">
        <v>5.1668050000000001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2226.9058609999993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365.41434900000002</v>
      </c>
      <c r="L15">
        <v>358.95585399999999</v>
      </c>
      <c r="M15">
        <v>93.591046000000006</v>
      </c>
      <c r="N15">
        <v>119.939634</v>
      </c>
      <c r="O15">
        <v>125.91839</v>
      </c>
      <c r="P15">
        <v>144.634344</v>
      </c>
      <c r="Q15">
        <v>12.027907000000001</v>
      </c>
      <c r="R15">
        <v>33.108950999999998</v>
      </c>
      <c r="S15">
        <v>15.286372999999999</v>
      </c>
      <c r="T15">
        <v>2.3418030000000001</v>
      </c>
      <c r="U15">
        <v>403.81991099999999</v>
      </c>
      <c r="V15">
        <v>17.85575</v>
      </c>
      <c r="W15">
        <v>44.742632999999998</v>
      </c>
      <c r="X15">
        <v>142.45815999999999</v>
      </c>
      <c r="Y15">
        <v>0</v>
      </c>
      <c r="Z15">
        <v>12.576015</v>
      </c>
      <c r="AA15">
        <v>0</v>
      </c>
      <c r="AB15">
        <v>15.589461</v>
      </c>
      <c r="AC15">
        <v>11.184642999999999</v>
      </c>
      <c r="AD15">
        <v>0</v>
      </c>
      <c r="AE15">
        <v>19.020948000000001</v>
      </c>
      <c r="AF15">
        <v>20.009837999999998</v>
      </c>
      <c r="AG15">
        <v>50.271504</v>
      </c>
      <c r="AH15">
        <v>0</v>
      </c>
      <c r="AI15">
        <v>0</v>
      </c>
      <c r="AJ15">
        <v>0</v>
      </c>
      <c r="AK15">
        <v>67.991888000000003</v>
      </c>
      <c r="AL15">
        <v>25.771882000000002</v>
      </c>
      <c r="AM15">
        <v>4.5874069999999998</v>
      </c>
      <c r="AN15">
        <v>0.73095100000000002</v>
      </c>
      <c r="AO15">
        <v>0</v>
      </c>
      <c r="AP15">
        <v>0.37058000000000002</v>
      </c>
      <c r="AQ15">
        <v>35.959569999999999</v>
      </c>
      <c r="AR15">
        <v>37.260551999999997</v>
      </c>
      <c r="AS15">
        <v>36.537827</v>
      </c>
      <c r="AT15">
        <v>15.110125</v>
      </c>
      <c r="AU15">
        <v>0</v>
      </c>
      <c r="AV15">
        <v>0</v>
      </c>
      <c r="AW15">
        <v>0</v>
      </c>
      <c r="AX15">
        <v>0</v>
      </c>
      <c r="AY15">
        <v>5.2975839999999996</v>
      </c>
      <c r="AZ15">
        <v>0</v>
      </c>
      <c r="BA15">
        <v>0</v>
      </c>
      <c r="BB15">
        <v>5.1668050000000001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2243.5326849999997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365.41434900000002</v>
      </c>
      <c r="L16">
        <v>358.95585399999999</v>
      </c>
      <c r="M16">
        <v>93.591046000000006</v>
      </c>
      <c r="N16">
        <v>119.939634</v>
      </c>
      <c r="O16">
        <v>125.91839</v>
      </c>
      <c r="P16">
        <v>144.634344</v>
      </c>
      <c r="Q16">
        <v>12.027907000000001</v>
      </c>
      <c r="R16">
        <v>33.108950999999998</v>
      </c>
      <c r="S16">
        <v>15.286372999999999</v>
      </c>
      <c r="T16">
        <v>2.3418030000000001</v>
      </c>
      <c r="U16">
        <v>403.81991099999999</v>
      </c>
      <c r="V16">
        <v>17.85575</v>
      </c>
      <c r="W16">
        <v>44.742632999999998</v>
      </c>
      <c r="X16">
        <v>142.45815999999999</v>
      </c>
      <c r="Y16">
        <v>0</v>
      </c>
      <c r="Z16">
        <v>12.576015</v>
      </c>
      <c r="AA16">
        <v>0</v>
      </c>
      <c r="AB16">
        <v>15.589461</v>
      </c>
      <c r="AC16">
        <v>11.184642999999999</v>
      </c>
      <c r="AD16">
        <v>0</v>
      </c>
      <c r="AE16">
        <v>19.020948000000001</v>
      </c>
      <c r="AF16">
        <v>20.009837999999998</v>
      </c>
      <c r="AG16">
        <v>50.271504</v>
      </c>
      <c r="AH16">
        <v>0</v>
      </c>
      <c r="AI16">
        <v>0</v>
      </c>
      <c r="AJ16">
        <v>0</v>
      </c>
      <c r="AK16">
        <v>67.991888000000003</v>
      </c>
      <c r="AL16">
        <v>25.771882000000002</v>
      </c>
      <c r="AM16">
        <v>4.5874069999999998</v>
      </c>
      <c r="AN16">
        <v>0.73095100000000002</v>
      </c>
      <c r="AO16">
        <v>0</v>
      </c>
      <c r="AP16">
        <v>0.37058000000000002</v>
      </c>
      <c r="AQ16">
        <v>35.959569999999999</v>
      </c>
      <c r="AR16">
        <v>37.260551999999997</v>
      </c>
      <c r="AS16">
        <v>36.537827</v>
      </c>
      <c r="AT16">
        <v>15.506957999999999</v>
      </c>
      <c r="AU16">
        <v>0</v>
      </c>
      <c r="AV16">
        <v>0</v>
      </c>
      <c r="AW16">
        <v>0</v>
      </c>
      <c r="AX16">
        <v>0</v>
      </c>
      <c r="AY16">
        <v>5.2975839999999996</v>
      </c>
      <c r="AZ16">
        <v>0</v>
      </c>
      <c r="BA16">
        <v>0</v>
      </c>
      <c r="BB16">
        <v>5.1668050000000001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2243.9295179999995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365.41434900000002</v>
      </c>
      <c r="L17">
        <v>358.95585399999999</v>
      </c>
      <c r="M17">
        <v>93.591046000000006</v>
      </c>
      <c r="N17">
        <v>119.939634</v>
      </c>
      <c r="O17">
        <v>125.91839</v>
      </c>
      <c r="P17">
        <v>144.634344</v>
      </c>
      <c r="Q17">
        <v>12.027907000000001</v>
      </c>
      <c r="R17">
        <v>33.108950999999998</v>
      </c>
      <c r="S17">
        <v>15.286372999999999</v>
      </c>
      <c r="T17">
        <v>2.3418030000000001</v>
      </c>
      <c r="U17">
        <v>403.81991099999999</v>
      </c>
      <c r="V17">
        <v>17.85575</v>
      </c>
      <c r="W17">
        <v>44.742632999999998</v>
      </c>
      <c r="X17">
        <v>142.45815999999999</v>
      </c>
      <c r="Y17">
        <v>0</v>
      </c>
      <c r="Z17">
        <v>12.576015</v>
      </c>
      <c r="AA17">
        <v>0</v>
      </c>
      <c r="AB17">
        <v>15.589461</v>
      </c>
      <c r="AC17">
        <v>11.184642999999999</v>
      </c>
      <c r="AD17">
        <v>0</v>
      </c>
      <c r="AE17">
        <v>19.020948000000001</v>
      </c>
      <c r="AF17">
        <v>20.009837999999998</v>
      </c>
      <c r="AG17">
        <v>50.271504</v>
      </c>
      <c r="AH17">
        <v>0</v>
      </c>
      <c r="AI17">
        <v>0</v>
      </c>
      <c r="AJ17">
        <v>0</v>
      </c>
      <c r="AK17">
        <v>67.991888000000003</v>
      </c>
      <c r="AL17">
        <v>25.771882000000002</v>
      </c>
      <c r="AM17">
        <v>4.5874069999999998</v>
      </c>
      <c r="AN17">
        <v>0.73095100000000002</v>
      </c>
      <c r="AO17">
        <v>0</v>
      </c>
      <c r="AP17">
        <v>0.37058000000000002</v>
      </c>
      <c r="AQ17">
        <v>35.959569999999999</v>
      </c>
      <c r="AR17">
        <v>31.937615999999998</v>
      </c>
      <c r="AS17">
        <v>36.537827</v>
      </c>
      <c r="AT17">
        <v>16.299313999999999</v>
      </c>
      <c r="AU17">
        <v>0</v>
      </c>
      <c r="AV17">
        <v>0</v>
      </c>
      <c r="AW17">
        <v>0</v>
      </c>
      <c r="AX17">
        <v>0</v>
      </c>
      <c r="AY17">
        <v>5.2975839999999996</v>
      </c>
      <c r="AZ17">
        <v>0</v>
      </c>
      <c r="BA17">
        <v>0</v>
      </c>
      <c r="BB17">
        <v>5.1668050000000001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2239.3989379999994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365.41434900000002</v>
      </c>
      <c r="L18">
        <v>358.95585399999999</v>
      </c>
      <c r="M18">
        <v>93.591046000000006</v>
      </c>
      <c r="N18">
        <v>119.939634</v>
      </c>
      <c r="O18">
        <v>125.91839</v>
      </c>
      <c r="P18">
        <v>144.634344</v>
      </c>
      <c r="Q18">
        <v>12.027907000000001</v>
      </c>
      <c r="R18">
        <v>33.108950999999998</v>
      </c>
      <c r="S18">
        <v>15.286372999999999</v>
      </c>
      <c r="T18">
        <v>2.3418030000000001</v>
      </c>
      <c r="U18">
        <v>403.81991099999999</v>
      </c>
      <c r="V18">
        <v>17.85575</v>
      </c>
      <c r="W18">
        <v>44.742632999999998</v>
      </c>
      <c r="X18">
        <v>142.45815999999999</v>
      </c>
      <c r="Y18">
        <v>0</v>
      </c>
      <c r="Z18">
        <v>12.576015</v>
      </c>
      <c r="AA18">
        <v>0</v>
      </c>
      <c r="AB18">
        <v>15.589461</v>
      </c>
      <c r="AC18">
        <v>11.184642999999999</v>
      </c>
      <c r="AD18">
        <v>0</v>
      </c>
      <c r="AE18">
        <v>19.020948000000001</v>
      </c>
      <c r="AF18">
        <v>20.009837999999998</v>
      </c>
      <c r="AG18">
        <v>50.271504</v>
      </c>
      <c r="AH18">
        <v>0</v>
      </c>
      <c r="AI18">
        <v>0</v>
      </c>
      <c r="AJ18">
        <v>0</v>
      </c>
      <c r="AK18">
        <v>67.991888000000003</v>
      </c>
      <c r="AL18">
        <v>25.771882000000002</v>
      </c>
      <c r="AM18">
        <v>4.5874069999999998</v>
      </c>
      <c r="AN18">
        <v>0.73095100000000002</v>
      </c>
      <c r="AO18">
        <v>0</v>
      </c>
      <c r="AP18">
        <v>0.37058000000000002</v>
      </c>
      <c r="AQ18">
        <v>35.959569999999999</v>
      </c>
      <c r="AR18">
        <v>31.937615999999998</v>
      </c>
      <c r="AS18">
        <v>36.537827</v>
      </c>
      <c r="AT18">
        <v>18.326193</v>
      </c>
      <c r="AU18">
        <v>0</v>
      </c>
      <c r="AV18">
        <v>0</v>
      </c>
      <c r="AW18">
        <v>0</v>
      </c>
      <c r="AX18">
        <v>0</v>
      </c>
      <c r="AY18">
        <v>5.2975839999999996</v>
      </c>
      <c r="AZ18">
        <v>0</v>
      </c>
      <c r="BA18">
        <v>0</v>
      </c>
      <c r="BB18">
        <v>5.1668050000000001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2241.4258169999994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365.41434900000002</v>
      </c>
      <c r="L19">
        <v>358.95585399999999</v>
      </c>
      <c r="M19">
        <v>93.591046000000006</v>
      </c>
      <c r="N19">
        <v>119.939634</v>
      </c>
      <c r="O19">
        <v>125.91839</v>
      </c>
      <c r="P19">
        <v>144.634344</v>
      </c>
      <c r="Q19">
        <v>12.027907000000001</v>
      </c>
      <c r="R19">
        <v>33.108950999999998</v>
      </c>
      <c r="S19">
        <v>15.286372999999999</v>
      </c>
      <c r="T19">
        <v>2.3418030000000001</v>
      </c>
      <c r="U19">
        <v>403.81991099999999</v>
      </c>
      <c r="V19">
        <v>17.85575</v>
      </c>
      <c r="W19">
        <v>44.742632999999998</v>
      </c>
      <c r="X19">
        <v>142.45815999999999</v>
      </c>
      <c r="Y19">
        <v>0</v>
      </c>
      <c r="Z19">
        <v>12.576015</v>
      </c>
      <c r="AA19">
        <v>0</v>
      </c>
      <c r="AB19">
        <v>15.589461</v>
      </c>
      <c r="AC19">
        <v>11.184642999999999</v>
      </c>
      <c r="AD19">
        <v>0</v>
      </c>
      <c r="AE19">
        <v>19.020948000000001</v>
      </c>
      <c r="AF19">
        <v>20.009837999999998</v>
      </c>
      <c r="AG19">
        <v>50.271504</v>
      </c>
      <c r="AH19">
        <v>0</v>
      </c>
      <c r="AI19">
        <v>0</v>
      </c>
      <c r="AJ19">
        <v>0</v>
      </c>
      <c r="AK19">
        <v>67.991888000000003</v>
      </c>
      <c r="AL19">
        <v>24.651364999999998</v>
      </c>
      <c r="AM19">
        <v>4.5874069999999998</v>
      </c>
      <c r="AN19">
        <v>0.73095100000000002</v>
      </c>
      <c r="AO19">
        <v>0</v>
      </c>
      <c r="AP19">
        <v>0.37058000000000002</v>
      </c>
      <c r="AQ19">
        <v>35.959569999999999</v>
      </c>
      <c r="AR19">
        <v>31.937615999999998</v>
      </c>
      <c r="AS19">
        <v>36.537827</v>
      </c>
      <c r="AT19">
        <v>19.285881</v>
      </c>
      <c r="AU19">
        <v>0</v>
      </c>
      <c r="AV19">
        <v>0</v>
      </c>
      <c r="AW19">
        <v>0</v>
      </c>
      <c r="AX19">
        <v>0</v>
      </c>
      <c r="AY19">
        <v>5.2975839999999996</v>
      </c>
      <c r="AZ19">
        <v>0</v>
      </c>
      <c r="BA19">
        <v>0</v>
      </c>
      <c r="BB19">
        <v>5.1668050000000001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2241.2649879999994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365.41434900000002</v>
      </c>
      <c r="L20">
        <v>358.95585399999999</v>
      </c>
      <c r="M20">
        <v>93.591046000000006</v>
      </c>
      <c r="N20">
        <v>119.939634</v>
      </c>
      <c r="O20">
        <v>125.91839</v>
      </c>
      <c r="P20">
        <v>144.634344</v>
      </c>
      <c r="Q20">
        <v>12.027907000000001</v>
      </c>
      <c r="R20">
        <v>33.108950999999998</v>
      </c>
      <c r="S20">
        <v>15.286372999999999</v>
      </c>
      <c r="T20">
        <v>2.3418030000000001</v>
      </c>
      <c r="U20">
        <v>403.81991099999999</v>
      </c>
      <c r="V20">
        <v>17.85575</v>
      </c>
      <c r="W20">
        <v>44.742632999999998</v>
      </c>
      <c r="X20">
        <v>142.45815999999999</v>
      </c>
      <c r="Y20">
        <v>0</v>
      </c>
      <c r="Z20">
        <v>12.576015</v>
      </c>
      <c r="AA20">
        <v>0</v>
      </c>
      <c r="AB20">
        <v>15.589461</v>
      </c>
      <c r="AC20">
        <v>11.184642999999999</v>
      </c>
      <c r="AD20">
        <v>0</v>
      </c>
      <c r="AE20">
        <v>19.020948000000001</v>
      </c>
      <c r="AF20">
        <v>20.009837999999998</v>
      </c>
      <c r="AG20">
        <v>50.271504</v>
      </c>
      <c r="AH20">
        <v>0</v>
      </c>
      <c r="AI20">
        <v>0</v>
      </c>
      <c r="AJ20">
        <v>0</v>
      </c>
      <c r="AK20">
        <v>67.991888000000003</v>
      </c>
      <c r="AL20">
        <v>24.651364999999998</v>
      </c>
      <c r="AM20">
        <v>4.5874069999999998</v>
      </c>
      <c r="AN20">
        <v>0.73095100000000002</v>
      </c>
      <c r="AO20">
        <v>0</v>
      </c>
      <c r="AP20">
        <v>0.37058000000000002</v>
      </c>
      <c r="AQ20">
        <v>35.959569999999999</v>
      </c>
      <c r="AR20">
        <v>31.937615999999998</v>
      </c>
      <c r="AS20">
        <v>36.537827</v>
      </c>
      <c r="AT20">
        <v>19.286003000000001</v>
      </c>
      <c r="AU20">
        <v>0</v>
      </c>
      <c r="AV20">
        <v>0</v>
      </c>
      <c r="AW20">
        <v>0</v>
      </c>
      <c r="AX20">
        <v>0</v>
      </c>
      <c r="AY20">
        <v>5.2975839999999996</v>
      </c>
      <c r="AZ20">
        <v>0</v>
      </c>
      <c r="BA20">
        <v>0</v>
      </c>
      <c r="BB20">
        <v>5.1668050000000001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2241.2651099999998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365.41434900000002</v>
      </c>
      <c r="L21">
        <v>358.95585399999999</v>
      </c>
      <c r="M21">
        <v>93.591046000000006</v>
      </c>
      <c r="N21">
        <v>119.939634</v>
      </c>
      <c r="O21">
        <v>125.91839</v>
      </c>
      <c r="P21">
        <v>144.634344</v>
      </c>
      <c r="Q21">
        <v>12.027907000000001</v>
      </c>
      <c r="R21">
        <v>33.108950999999998</v>
      </c>
      <c r="S21">
        <v>15.286372999999999</v>
      </c>
      <c r="T21">
        <v>2.3418030000000001</v>
      </c>
      <c r="U21">
        <v>403.81991099999999</v>
      </c>
      <c r="V21">
        <v>17.85575</v>
      </c>
      <c r="W21">
        <v>44.742632999999998</v>
      </c>
      <c r="X21">
        <v>142.45815999999999</v>
      </c>
      <c r="Y21">
        <v>0</v>
      </c>
      <c r="Z21">
        <v>12.576015</v>
      </c>
      <c r="AA21">
        <v>13.547798</v>
      </c>
      <c r="AB21">
        <v>15.589461</v>
      </c>
      <c r="AC21">
        <v>11.184642999999999</v>
      </c>
      <c r="AD21">
        <v>0</v>
      </c>
      <c r="AE21">
        <v>19.020948000000001</v>
      </c>
      <c r="AF21">
        <v>20.009837999999998</v>
      </c>
      <c r="AG21">
        <v>50.271504</v>
      </c>
      <c r="AH21">
        <v>23.639823</v>
      </c>
      <c r="AI21">
        <v>0</v>
      </c>
      <c r="AJ21">
        <v>0</v>
      </c>
      <c r="AK21">
        <v>67.991888000000003</v>
      </c>
      <c r="AL21">
        <v>24.651364999999998</v>
      </c>
      <c r="AM21">
        <v>4.5874069999999998</v>
      </c>
      <c r="AN21">
        <v>0.73095100000000002</v>
      </c>
      <c r="AO21">
        <v>0</v>
      </c>
      <c r="AP21">
        <v>0.37058000000000002</v>
      </c>
      <c r="AQ21">
        <v>35.959569999999999</v>
      </c>
      <c r="AR21">
        <v>37.260551999999997</v>
      </c>
      <c r="AS21">
        <v>36.537827</v>
      </c>
      <c r="AT21">
        <v>19.286003000000001</v>
      </c>
      <c r="AU21">
        <v>0</v>
      </c>
      <c r="AV21">
        <v>0</v>
      </c>
      <c r="AW21">
        <v>0</v>
      </c>
      <c r="AX21">
        <v>0</v>
      </c>
      <c r="AY21">
        <v>5.2975839999999996</v>
      </c>
      <c r="AZ21">
        <v>0</v>
      </c>
      <c r="BA21">
        <v>0.90590599999999999</v>
      </c>
      <c r="BB21">
        <v>5.1668050000000001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2284.6815729999998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365.41434900000002</v>
      </c>
      <c r="L22">
        <v>358.95585399999999</v>
      </c>
      <c r="M22">
        <v>93.591046000000006</v>
      </c>
      <c r="N22">
        <v>119.939634</v>
      </c>
      <c r="O22">
        <v>125.91839</v>
      </c>
      <c r="P22">
        <v>144.634344</v>
      </c>
      <c r="Q22">
        <v>12.027907000000001</v>
      </c>
      <c r="R22">
        <v>33.108950999999998</v>
      </c>
      <c r="S22">
        <v>15.286372999999999</v>
      </c>
      <c r="T22">
        <v>2.3418030000000001</v>
      </c>
      <c r="U22">
        <v>403.81991099999999</v>
      </c>
      <c r="V22">
        <v>17.85575</v>
      </c>
      <c r="W22">
        <v>44.742632999999998</v>
      </c>
      <c r="X22">
        <v>142.45815999999999</v>
      </c>
      <c r="Y22">
        <v>0</v>
      </c>
      <c r="Z22">
        <v>12.576015</v>
      </c>
      <c r="AA22">
        <v>13.547798</v>
      </c>
      <c r="AB22">
        <v>15.589461</v>
      </c>
      <c r="AC22">
        <v>11.184642999999999</v>
      </c>
      <c r="AD22">
        <v>0</v>
      </c>
      <c r="AE22">
        <v>19.020948000000001</v>
      </c>
      <c r="AF22">
        <v>20.009837999999998</v>
      </c>
      <c r="AG22">
        <v>50.271504</v>
      </c>
      <c r="AH22">
        <v>23.639823</v>
      </c>
      <c r="AI22">
        <v>0</v>
      </c>
      <c r="AJ22">
        <v>0</v>
      </c>
      <c r="AK22">
        <v>67.991888000000003</v>
      </c>
      <c r="AL22">
        <v>24.651364999999998</v>
      </c>
      <c r="AM22">
        <v>4.5874069999999998</v>
      </c>
      <c r="AN22">
        <v>0.73095100000000002</v>
      </c>
      <c r="AO22">
        <v>0</v>
      </c>
      <c r="AP22">
        <v>0.37058000000000002</v>
      </c>
      <c r="AQ22">
        <v>35.959569999999999</v>
      </c>
      <c r="AR22">
        <v>37.260551999999997</v>
      </c>
      <c r="AS22">
        <v>36.537827</v>
      </c>
      <c r="AT22">
        <v>19.286003000000001</v>
      </c>
      <c r="AU22">
        <v>0</v>
      </c>
      <c r="AV22">
        <v>0</v>
      </c>
      <c r="AW22">
        <v>0</v>
      </c>
      <c r="AX22">
        <v>0</v>
      </c>
      <c r="AY22">
        <v>5.2975839999999996</v>
      </c>
      <c r="AZ22">
        <v>0</v>
      </c>
      <c r="BA22">
        <v>0.90590599999999999</v>
      </c>
      <c r="BB22">
        <v>5.1668050000000001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2284.6815729999998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365.41434900000002</v>
      </c>
      <c r="L23">
        <v>358.95585399999999</v>
      </c>
      <c r="M23">
        <v>93.591046000000006</v>
      </c>
      <c r="N23">
        <v>119.939634</v>
      </c>
      <c r="O23">
        <v>125.91839</v>
      </c>
      <c r="P23">
        <v>144.634344</v>
      </c>
      <c r="Q23">
        <v>12.027907000000001</v>
      </c>
      <c r="R23">
        <v>33.108950999999998</v>
      </c>
      <c r="S23">
        <v>15.286372999999999</v>
      </c>
      <c r="T23">
        <v>2.9796870000000002</v>
      </c>
      <c r="U23">
        <v>403.81991099999999</v>
      </c>
      <c r="V23">
        <v>17.85575</v>
      </c>
      <c r="W23">
        <v>44.742632999999998</v>
      </c>
      <c r="X23">
        <v>142.45815999999999</v>
      </c>
      <c r="Y23">
        <v>0</v>
      </c>
      <c r="Z23">
        <v>12.576015</v>
      </c>
      <c r="AA23">
        <v>13.547798</v>
      </c>
      <c r="AB23">
        <v>15.589461</v>
      </c>
      <c r="AC23">
        <v>11.184642999999999</v>
      </c>
      <c r="AD23">
        <v>0</v>
      </c>
      <c r="AE23">
        <v>19.020948000000001</v>
      </c>
      <c r="AF23">
        <v>20.009837999999998</v>
      </c>
      <c r="AG23">
        <v>50.271504</v>
      </c>
      <c r="AH23">
        <v>23.639823</v>
      </c>
      <c r="AI23">
        <v>0</v>
      </c>
      <c r="AJ23">
        <v>0</v>
      </c>
      <c r="AK23">
        <v>67.991888000000003</v>
      </c>
      <c r="AL23">
        <v>24.651364999999998</v>
      </c>
      <c r="AM23">
        <v>4.5874069999999998</v>
      </c>
      <c r="AN23">
        <v>0.73095100000000002</v>
      </c>
      <c r="AO23">
        <v>0</v>
      </c>
      <c r="AP23">
        <v>0.37058000000000002</v>
      </c>
      <c r="AQ23">
        <v>35.959569999999999</v>
      </c>
      <c r="AR23">
        <v>31.937615999999998</v>
      </c>
      <c r="AS23">
        <v>36.537827</v>
      </c>
      <c r="AT23">
        <v>19.286003000000001</v>
      </c>
      <c r="AU23">
        <v>0</v>
      </c>
      <c r="AV23">
        <v>0</v>
      </c>
      <c r="AW23">
        <v>0</v>
      </c>
      <c r="AX23">
        <v>0</v>
      </c>
      <c r="AY23">
        <v>5.2975839999999996</v>
      </c>
      <c r="AZ23">
        <v>0</v>
      </c>
      <c r="BA23">
        <v>0.90590599999999999</v>
      </c>
      <c r="BB23">
        <v>5.1668050000000001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2279.996521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365.41434900000002</v>
      </c>
      <c r="L24">
        <v>396.73008800000002</v>
      </c>
      <c r="M24">
        <v>93.591046000000006</v>
      </c>
      <c r="N24">
        <v>119.939634</v>
      </c>
      <c r="O24">
        <v>125.91839</v>
      </c>
      <c r="P24">
        <v>144.634344</v>
      </c>
      <c r="Q24">
        <v>16.356166999999999</v>
      </c>
      <c r="R24">
        <v>33.108950999999998</v>
      </c>
      <c r="S24">
        <v>20.577005</v>
      </c>
      <c r="T24">
        <v>2.9796870000000002</v>
      </c>
      <c r="U24">
        <v>403.81991099999999</v>
      </c>
      <c r="V24">
        <v>17.85575</v>
      </c>
      <c r="W24">
        <v>44.742632999999998</v>
      </c>
      <c r="X24">
        <v>142.45815999999999</v>
      </c>
      <c r="Y24">
        <v>0</v>
      </c>
      <c r="Z24">
        <v>12.576015</v>
      </c>
      <c r="AA24">
        <v>13.547798</v>
      </c>
      <c r="AB24">
        <v>15.589461</v>
      </c>
      <c r="AC24">
        <v>11.184642999999999</v>
      </c>
      <c r="AD24">
        <v>0</v>
      </c>
      <c r="AE24">
        <v>19.020948000000001</v>
      </c>
      <c r="AF24">
        <v>20.009837999999998</v>
      </c>
      <c r="AG24">
        <v>50.271504</v>
      </c>
      <c r="AH24">
        <v>23.639823</v>
      </c>
      <c r="AI24">
        <v>0</v>
      </c>
      <c r="AJ24">
        <v>0</v>
      </c>
      <c r="AK24">
        <v>67.991888000000003</v>
      </c>
      <c r="AL24">
        <v>24.651364999999998</v>
      </c>
      <c r="AM24">
        <v>4.5874069999999998</v>
      </c>
      <c r="AN24">
        <v>0.73095100000000002</v>
      </c>
      <c r="AO24">
        <v>0</v>
      </c>
      <c r="AP24">
        <v>0.37058000000000002</v>
      </c>
      <c r="AQ24">
        <v>35.959569999999999</v>
      </c>
      <c r="AR24">
        <v>31.937615999999998</v>
      </c>
      <c r="AS24">
        <v>36.537827</v>
      </c>
      <c r="AT24">
        <v>19.286003000000001</v>
      </c>
      <c r="AU24">
        <v>0</v>
      </c>
      <c r="AV24">
        <v>0</v>
      </c>
      <c r="AW24">
        <v>0</v>
      </c>
      <c r="AX24">
        <v>0</v>
      </c>
      <c r="AY24">
        <v>5.2975839999999996</v>
      </c>
      <c r="AZ24">
        <v>0</v>
      </c>
      <c r="BA24">
        <v>0.90590599999999999</v>
      </c>
      <c r="BB24">
        <v>5.1668050000000001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2327.3896470000004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365.41434900000002</v>
      </c>
      <c r="L25">
        <v>464.231088</v>
      </c>
      <c r="M25">
        <v>93.591046000000006</v>
      </c>
      <c r="N25">
        <v>119.939634</v>
      </c>
      <c r="O25">
        <v>125.91839</v>
      </c>
      <c r="P25">
        <v>144.634344</v>
      </c>
      <c r="Q25">
        <v>18.913587</v>
      </c>
      <c r="R25">
        <v>37.708083999999999</v>
      </c>
      <c r="S25">
        <v>23.185918000000001</v>
      </c>
      <c r="T25">
        <v>2.9796870000000002</v>
      </c>
      <c r="U25">
        <v>403.81991099999999</v>
      </c>
      <c r="V25">
        <v>19.871137000000001</v>
      </c>
      <c r="W25">
        <v>44.742632999999998</v>
      </c>
      <c r="X25">
        <v>142.45815999999999</v>
      </c>
      <c r="Y25">
        <v>0</v>
      </c>
      <c r="Z25">
        <v>6.2880070000000003</v>
      </c>
      <c r="AA25">
        <v>27.095596</v>
      </c>
      <c r="AB25">
        <v>15.589461</v>
      </c>
      <c r="AC25">
        <v>11.184642999999999</v>
      </c>
      <c r="AD25">
        <v>0</v>
      </c>
      <c r="AE25">
        <v>19.020948000000001</v>
      </c>
      <c r="AF25">
        <v>20.009837999999998</v>
      </c>
      <c r="AG25">
        <v>50.271504</v>
      </c>
      <c r="AH25">
        <v>25.788899000000001</v>
      </c>
      <c r="AI25">
        <v>0</v>
      </c>
      <c r="AJ25">
        <v>0</v>
      </c>
      <c r="AK25">
        <v>67.991888000000003</v>
      </c>
      <c r="AL25">
        <v>24.651364999999998</v>
      </c>
      <c r="AM25">
        <v>4.5874069999999998</v>
      </c>
      <c r="AN25">
        <v>0.73095100000000002</v>
      </c>
      <c r="AO25">
        <v>0</v>
      </c>
      <c r="AP25">
        <v>0.37058000000000002</v>
      </c>
      <c r="AQ25">
        <v>35.959569999999999</v>
      </c>
      <c r="AR25">
        <v>31.937615999999998</v>
      </c>
      <c r="AS25">
        <v>36.537827</v>
      </c>
      <c r="AT25">
        <v>19.286003000000001</v>
      </c>
      <c r="AU25">
        <v>0</v>
      </c>
      <c r="AV25">
        <v>0</v>
      </c>
      <c r="AW25">
        <v>0</v>
      </c>
      <c r="AX25">
        <v>0</v>
      </c>
      <c r="AY25">
        <v>5.2975839999999996</v>
      </c>
      <c r="AZ25">
        <v>0</v>
      </c>
      <c r="BA25">
        <v>0.99501099999999998</v>
      </c>
      <c r="BB25">
        <v>5.1668050000000001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2416.1694710000002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442.79942399999999</v>
      </c>
      <c r="L26">
        <v>541.37508800000001</v>
      </c>
      <c r="M26">
        <v>93.591046000000006</v>
      </c>
      <c r="N26">
        <v>119.939634</v>
      </c>
      <c r="O26">
        <v>125.91839</v>
      </c>
      <c r="P26">
        <v>144.634344</v>
      </c>
      <c r="Q26">
        <v>21.822109000000001</v>
      </c>
      <c r="R26">
        <v>43.303457999999999</v>
      </c>
      <c r="S26">
        <v>26.652269</v>
      </c>
      <c r="T26">
        <v>2.9796870000000002</v>
      </c>
      <c r="U26">
        <v>403.81991099999999</v>
      </c>
      <c r="V26">
        <v>19.871137000000001</v>
      </c>
      <c r="W26">
        <v>44.742632999999998</v>
      </c>
      <c r="X26">
        <v>142.45815999999999</v>
      </c>
      <c r="Y26">
        <v>0</v>
      </c>
      <c r="Z26">
        <v>6.2880070000000003</v>
      </c>
      <c r="AA26">
        <v>27.095596</v>
      </c>
      <c r="AB26">
        <v>15.589461</v>
      </c>
      <c r="AC26">
        <v>11.184642999999999</v>
      </c>
      <c r="AD26">
        <v>0</v>
      </c>
      <c r="AE26">
        <v>19.020948000000001</v>
      </c>
      <c r="AF26">
        <v>20.009837999999998</v>
      </c>
      <c r="AG26">
        <v>50.271504</v>
      </c>
      <c r="AH26">
        <v>25.788899000000001</v>
      </c>
      <c r="AI26">
        <v>0</v>
      </c>
      <c r="AJ26">
        <v>0</v>
      </c>
      <c r="AK26">
        <v>67.991888000000003</v>
      </c>
      <c r="AL26">
        <v>24.651364999999998</v>
      </c>
      <c r="AM26">
        <v>4.5874069999999998</v>
      </c>
      <c r="AN26">
        <v>0.73095100000000002</v>
      </c>
      <c r="AO26">
        <v>0</v>
      </c>
      <c r="AP26">
        <v>0.37058000000000002</v>
      </c>
      <c r="AQ26">
        <v>35.959569999999999</v>
      </c>
      <c r="AR26">
        <v>31.937615999999998</v>
      </c>
      <c r="AS26">
        <v>36.537827</v>
      </c>
      <c r="AT26">
        <v>19.286003000000001</v>
      </c>
      <c r="AU26">
        <v>0</v>
      </c>
      <c r="AV26">
        <v>0</v>
      </c>
      <c r="AW26">
        <v>0</v>
      </c>
      <c r="AX26">
        <v>0</v>
      </c>
      <c r="AY26">
        <v>5.2975839999999996</v>
      </c>
      <c r="AZ26">
        <v>0</v>
      </c>
      <c r="BA26">
        <v>0.99501099999999998</v>
      </c>
      <c r="BB26">
        <v>5.1668050000000001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2582.6687930000007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469.799824</v>
      </c>
      <c r="L27">
        <v>650.72683300000006</v>
      </c>
      <c r="M27">
        <v>93.591046000000006</v>
      </c>
      <c r="N27">
        <v>119.939634</v>
      </c>
      <c r="O27">
        <v>125.91839</v>
      </c>
      <c r="P27">
        <v>139.00428299999999</v>
      </c>
      <c r="Q27">
        <v>21.822109000000001</v>
      </c>
      <c r="R27">
        <v>43.303457999999999</v>
      </c>
      <c r="S27">
        <v>26.652269</v>
      </c>
      <c r="T27">
        <v>2.9796870000000002</v>
      </c>
      <c r="U27">
        <v>403.81991099999999</v>
      </c>
      <c r="V27">
        <v>19.871137000000001</v>
      </c>
      <c r="W27">
        <v>44.742632999999998</v>
      </c>
      <c r="X27">
        <v>142.45815999999999</v>
      </c>
      <c r="Y27">
        <v>0</v>
      </c>
      <c r="Z27">
        <v>12.576015</v>
      </c>
      <c r="AA27">
        <v>27.095596</v>
      </c>
      <c r="AB27">
        <v>15.589461</v>
      </c>
      <c r="AC27">
        <v>11.184642999999999</v>
      </c>
      <c r="AD27">
        <v>0</v>
      </c>
      <c r="AE27">
        <v>19.020948000000001</v>
      </c>
      <c r="AF27">
        <v>20.009837999999998</v>
      </c>
      <c r="AG27">
        <v>50.271504</v>
      </c>
      <c r="AH27">
        <v>25.788899000000001</v>
      </c>
      <c r="AI27">
        <v>0</v>
      </c>
      <c r="AJ27">
        <v>0</v>
      </c>
      <c r="AK27">
        <v>67.991888000000003</v>
      </c>
      <c r="AL27">
        <v>24.651364999999998</v>
      </c>
      <c r="AM27">
        <v>4.5874069999999998</v>
      </c>
      <c r="AN27">
        <v>0.73095100000000002</v>
      </c>
      <c r="AO27">
        <v>0</v>
      </c>
      <c r="AP27">
        <v>0.98821499999999995</v>
      </c>
      <c r="AQ27">
        <v>35.959569999999999</v>
      </c>
      <c r="AR27">
        <v>37.260551999999997</v>
      </c>
      <c r="AS27">
        <v>36.537827</v>
      </c>
      <c r="AT27">
        <v>19.285983000000002</v>
      </c>
      <c r="AU27">
        <v>0</v>
      </c>
      <c r="AV27">
        <v>0</v>
      </c>
      <c r="AW27">
        <v>0</v>
      </c>
      <c r="AX27">
        <v>0</v>
      </c>
      <c r="AY27">
        <v>5.2975839999999996</v>
      </c>
      <c r="AZ27">
        <v>0</v>
      </c>
      <c r="BA27">
        <v>0.99501099999999998</v>
      </c>
      <c r="BB27">
        <v>5.1668050000000001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2725.6194360000004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469.799824</v>
      </c>
      <c r="L28">
        <v>650.72683300000006</v>
      </c>
      <c r="M28">
        <v>93.591046000000006</v>
      </c>
      <c r="N28">
        <v>119.939634</v>
      </c>
      <c r="O28">
        <v>125.91839</v>
      </c>
      <c r="P28">
        <v>139.00428299999999</v>
      </c>
      <c r="Q28">
        <v>21.822109000000001</v>
      </c>
      <c r="R28">
        <v>43.303457999999999</v>
      </c>
      <c r="S28">
        <v>26.652269</v>
      </c>
      <c r="T28">
        <v>2.9796870000000002</v>
      </c>
      <c r="U28">
        <v>403.81991099999999</v>
      </c>
      <c r="V28">
        <v>19.871137000000001</v>
      </c>
      <c r="W28">
        <v>44.742632999999998</v>
      </c>
      <c r="X28">
        <v>142.45815999999999</v>
      </c>
      <c r="Y28">
        <v>0</v>
      </c>
      <c r="Z28">
        <v>12.576015</v>
      </c>
      <c r="AA28">
        <v>27.095596</v>
      </c>
      <c r="AB28">
        <v>15.589461</v>
      </c>
      <c r="AC28">
        <v>11.184642999999999</v>
      </c>
      <c r="AD28">
        <v>10.495474</v>
      </c>
      <c r="AE28">
        <v>19.020948000000001</v>
      </c>
      <c r="AF28">
        <v>20.009837999999998</v>
      </c>
      <c r="AG28">
        <v>50.271504</v>
      </c>
      <c r="AH28">
        <v>25.788899000000001</v>
      </c>
      <c r="AI28">
        <v>3.6781950000000001</v>
      </c>
      <c r="AJ28">
        <v>0</v>
      </c>
      <c r="AK28">
        <v>67.991888000000003</v>
      </c>
      <c r="AL28">
        <v>24.651364999999998</v>
      </c>
      <c r="AM28">
        <v>4.5874069999999998</v>
      </c>
      <c r="AN28">
        <v>0.73095100000000002</v>
      </c>
      <c r="AO28">
        <v>0</v>
      </c>
      <c r="AP28">
        <v>0.98821499999999995</v>
      </c>
      <c r="AQ28">
        <v>35.959569999999999</v>
      </c>
      <c r="AR28">
        <v>37.260551999999997</v>
      </c>
      <c r="AS28">
        <v>36.537827</v>
      </c>
      <c r="AT28">
        <v>19.285978</v>
      </c>
      <c r="AU28">
        <v>0</v>
      </c>
      <c r="AV28">
        <v>0</v>
      </c>
      <c r="AW28">
        <v>0</v>
      </c>
      <c r="AX28">
        <v>0</v>
      </c>
      <c r="AY28">
        <v>5.2975839999999996</v>
      </c>
      <c r="AZ28">
        <v>0</v>
      </c>
      <c r="BA28">
        <v>0.99501099999999998</v>
      </c>
      <c r="BB28">
        <v>5.1668050000000001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2739.7930999999999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469.799824</v>
      </c>
      <c r="L29">
        <v>650.72683300000006</v>
      </c>
      <c r="M29">
        <v>93.591046000000006</v>
      </c>
      <c r="N29">
        <v>119.939634</v>
      </c>
      <c r="O29">
        <v>125.91839</v>
      </c>
      <c r="P29">
        <v>139.00428299999999</v>
      </c>
      <c r="Q29">
        <v>21.822109000000001</v>
      </c>
      <c r="R29">
        <v>43.303457999999999</v>
      </c>
      <c r="S29">
        <v>26.652269</v>
      </c>
      <c r="T29">
        <v>2.9796870000000002</v>
      </c>
      <c r="U29">
        <v>403.81991099999999</v>
      </c>
      <c r="V29">
        <v>17.653247</v>
      </c>
      <c r="W29">
        <v>44.742632999999998</v>
      </c>
      <c r="X29">
        <v>142.45815999999999</v>
      </c>
      <c r="Y29">
        <v>0</v>
      </c>
      <c r="Z29">
        <v>18.864021999999999</v>
      </c>
      <c r="AA29">
        <v>27.095596</v>
      </c>
      <c r="AB29">
        <v>15.589461</v>
      </c>
      <c r="AC29">
        <v>11.184642999999999</v>
      </c>
      <c r="AD29">
        <v>20.990949000000001</v>
      </c>
      <c r="AE29">
        <v>19.020948000000001</v>
      </c>
      <c r="AF29">
        <v>20.009837999999998</v>
      </c>
      <c r="AG29">
        <v>50.271504</v>
      </c>
      <c r="AH29">
        <v>25.788899000000001</v>
      </c>
      <c r="AI29">
        <v>18.897093000000002</v>
      </c>
      <c r="AJ29">
        <v>0</v>
      </c>
      <c r="AK29">
        <v>67.991888000000003</v>
      </c>
      <c r="AL29">
        <v>24.651364999999998</v>
      </c>
      <c r="AM29">
        <v>4.5874069999999998</v>
      </c>
      <c r="AN29">
        <v>0.73095100000000002</v>
      </c>
      <c r="AO29">
        <v>0</v>
      </c>
      <c r="AP29">
        <v>1.6058490000000001</v>
      </c>
      <c r="AQ29">
        <v>35.959569999999999</v>
      </c>
      <c r="AR29">
        <v>31.937615999999998</v>
      </c>
      <c r="AS29">
        <v>36.537827</v>
      </c>
      <c r="AT29">
        <v>19.286003000000001</v>
      </c>
      <c r="AU29">
        <v>0</v>
      </c>
      <c r="AV29">
        <v>0</v>
      </c>
      <c r="AW29">
        <v>0</v>
      </c>
      <c r="AX29">
        <v>0</v>
      </c>
      <c r="AY29">
        <v>5.2975839999999996</v>
      </c>
      <c r="AZ29">
        <v>0</v>
      </c>
      <c r="BA29">
        <v>0.99501099999999998</v>
      </c>
      <c r="BB29">
        <v>5.1668050000000001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2764.8723130000008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469.799824</v>
      </c>
      <c r="L30">
        <v>650.72683300000006</v>
      </c>
      <c r="M30">
        <v>93.591046000000006</v>
      </c>
      <c r="N30">
        <v>119.939634</v>
      </c>
      <c r="O30">
        <v>125.91839</v>
      </c>
      <c r="P30">
        <v>139.00428299999999</v>
      </c>
      <c r="Q30">
        <v>21.822109000000001</v>
      </c>
      <c r="R30">
        <v>43.303457999999999</v>
      </c>
      <c r="S30">
        <v>26.652269</v>
      </c>
      <c r="T30">
        <v>2.9796870000000002</v>
      </c>
      <c r="U30">
        <v>403.81991099999999</v>
      </c>
      <c r="V30">
        <v>17.653247</v>
      </c>
      <c r="W30">
        <v>44.742632999999998</v>
      </c>
      <c r="X30">
        <v>142.45815999999999</v>
      </c>
      <c r="Y30">
        <v>0</v>
      </c>
      <c r="Z30">
        <v>18.864021999999999</v>
      </c>
      <c r="AA30">
        <v>27.095596</v>
      </c>
      <c r="AB30">
        <v>15.589461</v>
      </c>
      <c r="AC30">
        <v>11.184642999999999</v>
      </c>
      <c r="AD30">
        <v>31.486422999999998</v>
      </c>
      <c r="AE30">
        <v>19.020948000000001</v>
      </c>
      <c r="AF30">
        <v>20.009837999999998</v>
      </c>
      <c r="AG30">
        <v>50.271504</v>
      </c>
      <c r="AH30">
        <v>25.788899000000001</v>
      </c>
      <c r="AI30">
        <v>18.897093000000002</v>
      </c>
      <c r="AJ30">
        <v>0</v>
      </c>
      <c r="AK30">
        <v>67.991888000000003</v>
      </c>
      <c r="AL30">
        <v>24.651364999999998</v>
      </c>
      <c r="AM30">
        <v>4.5874069999999998</v>
      </c>
      <c r="AN30">
        <v>0.73095100000000002</v>
      </c>
      <c r="AO30">
        <v>0</v>
      </c>
      <c r="AP30">
        <v>1.6058490000000001</v>
      </c>
      <c r="AQ30">
        <v>23.973047000000001</v>
      </c>
      <c r="AR30">
        <v>31.937615999999998</v>
      </c>
      <c r="AS30">
        <v>36.537827</v>
      </c>
      <c r="AT30">
        <v>19.286003000000001</v>
      </c>
      <c r="AU30">
        <v>0</v>
      </c>
      <c r="AV30">
        <v>0</v>
      </c>
      <c r="AW30">
        <v>0</v>
      </c>
      <c r="AX30">
        <v>0</v>
      </c>
      <c r="AY30">
        <v>5.2975839999999996</v>
      </c>
      <c r="AZ30">
        <v>0</v>
      </c>
      <c r="BA30">
        <v>0.99501099999999998</v>
      </c>
      <c r="BB30">
        <v>5.1668050000000001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2763.3812640000006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469.799824</v>
      </c>
      <c r="L31">
        <v>544.54709000000003</v>
      </c>
      <c r="M31">
        <v>93.591046000000006</v>
      </c>
      <c r="N31">
        <v>119.939634</v>
      </c>
      <c r="O31">
        <v>125.91839</v>
      </c>
      <c r="P31">
        <v>139.00428299999999</v>
      </c>
      <c r="Q31">
        <v>16.356166999999999</v>
      </c>
      <c r="R31">
        <v>32.906447999999997</v>
      </c>
      <c r="S31">
        <v>20.442003</v>
      </c>
      <c r="T31">
        <v>2.9796870000000002</v>
      </c>
      <c r="U31">
        <v>403.81991099999999</v>
      </c>
      <c r="V31">
        <v>14.874713</v>
      </c>
      <c r="W31">
        <v>38.595624999999998</v>
      </c>
      <c r="X31">
        <v>123.65431</v>
      </c>
      <c r="Y31">
        <v>0</v>
      </c>
      <c r="Z31">
        <v>18.864021999999999</v>
      </c>
      <c r="AA31">
        <v>13.547798</v>
      </c>
      <c r="AB31">
        <v>15.589461</v>
      </c>
      <c r="AC31">
        <v>11.184642999999999</v>
      </c>
      <c r="AD31">
        <v>31.486422999999998</v>
      </c>
      <c r="AE31">
        <v>19.020948000000001</v>
      </c>
      <c r="AF31">
        <v>20.009837999999998</v>
      </c>
      <c r="AG31">
        <v>50.271504</v>
      </c>
      <c r="AH31">
        <v>25.788899000000001</v>
      </c>
      <c r="AI31">
        <v>18.897093000000002</v>
      </c>
      <c r="AJ31">
        <v>0</v>
      </c>
      <c r="AK31">
        <v>67.991888000000003</v>
      </c>
      <c r="AL31">
        <v>24.651364999999998</v>
      </c>
      <c r="AM31">
        <v>9.1748150000000006</v>
      </c>
      <c r="AN31">
        <v>0.73095100000000002</v>
      </c>
      <c r="AO31">
        <v>0</v>
      </c>
      <c r="AP31">
        <v>6.7939759999999998</v>
      </c>
      <c r="AQ31">
        <v>11.986523999999999</v>
      </c>
      <c r="AR31">
        <v>31.937615999999998</v>
      </c>
      <c r="AS31">
        <v>36.537827</v>
      </c>
      <c r="AT31">
        <v>19.286003000000001</v>
      </c>
      <c r="AU31">
        <v>0</v>
      </c>
      <c r="AV31">
        <v>0</v>
      </c>
      <c r="AW31">
        <v>0</v>
      </c>
      <c r="AX31">
        <v>0</v>
      </c>
      <c r="AY31">
        <v>5.2975839999999996</v>
      </c>
      <c r="AZ31">
        <v>0</v>
      </c>
      <c r="BA31">
        <v>0.99501099999999998</v>
      </c>
      <c r="BB31">
        <v>5.1668050000000001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2591.6401249999999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469.799824</v>
      </c>
      <c r="L32">
        <v>464.231088</v>
      </c>
      <c r="M32">
        <v>93.591046000000006</v>
      </c>
      <c r="N32">
        <v>119.939634</v>
      </c>
      <c r="O32">
        <v>125.91839</v>
      </c>
      <c r="P32">
        <v>139.00428299999999</v>
      </c>
      <c r="Q32">
        <v>16.356166999999999</v>
      </c>
      <c r="R32">
        <v>32.906447999999997</v>
      </c>
      <c r="S32">
        <v>20.442003</v>
      </c>
      <c r="T32">
        <v>2.9796870000000002</v>
      </c>
      <c r="U32">
        <v>403.81991099999999</v>
      </c>
      <c r="V32">
        <v>14.874713</v>
      </c>
      <c r="W32">
        <v>44.742632999999998</v>
      </c>
      <c r="X32">
        <v>142.45815999999999</v>
      </c>
      <c r="Y32">
        <v>0</v>
      </c>
      <c r="Z32">
        <v>18.864021999999999</v>
      </c>
      <c r="AA32">
        <v>13.547798</v>
      </c>
      <c r="AB32">
        <v>15.589461</v>
      </c>
      <c r="AC32">
        <v>11.184642999999999</v>
      </c>
      <c r="AD32">
        <v>31.486422999999998</v>
      </c>
      <c r="AE32">
        <v>19.020948000000001</v>
      </c>
      <c r="AF32">
        <v>8.893262</v>
      </c>
      <c r="AG32">
        <v>50.271504</v>
      </c>
      <c r="AH32">
        <v>25.788899000000001</v>
      </c>
      <c r="AI32">
        <v>18.897093000000002</v>
      </c>
      <c r="AJ32">
        <v>0</v>
      </c>
      <c r="AK32">
        <v>67.991888000000003</v>
      </c>
      <c r="AL32">
        <v>24.651364999999998</v>
      </c>
      <c r="AM32">
        <v>9.1748150000000006</v>
      </c>
      <c r="AN32">
        <v>0.73095100000000002</v>
      </c>
      <c r="AO32">
        <v>0</v>
      </c>
      <c r="AP32">
        <v>6.7939759999999998</v>
      </c>
      <c r="AQ32">
        <v>0</v>
      </c>
      <c r="AR32">
        <v>31.937615999999998</v>
      </c>
      <c r="AS32">
        <v>36.537827</v>
      </c>
      <c r="AT32">
        <v>19.286003000000001</v>
      </c>
      <c r="AU32">
        <v>0</v>
      </c>
      <c r="AV32">
        <v>0</v>
      </c>
      <c r="AW32">
        <v>0</v>
      </c>
      <c r="AX32">
        <v>0</v>
      </c>
      <c r="AY32">
        <v>5.2975839999999996</v>
      </c>
      <c r="AZ32">
        <v>0</v>
      </c>
      <c r="BA32">
        <v>0.99501099999999998</v>
      </c>
      <c r="BB32">
        <v>5.1668050000000001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2513.1718810000002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431.227824</v>
      </c>
      <c r="L33">
        <v>396.73008800000002</v>
      </c>
      <c r="M33">
        <v>93.591046000000006</v>
      </c>
      <c r="N33">
        <v>119.939634</v>
      </c>
      <c r="O33">
        <v>125.91839</v>
      </c>
      <c r="P33">
        <v>139.00428299999999</v>
      </c>
      <c r="Q33">
        <v>16.356166999999999</v>
      </c>
      <c r="R33">
        <v>38.418291000000004</v>
      </c>
      <c r="S33">
        <v>20.442003</v>
      </c>
      <c r="T33">
        <v>2.9796870000000002</v>
      </c>
      <c r="U33">
        <v>403.81991099999999</v>
      </c>
      <c r="V33">
        <v>17.653247</v>
      </c>
      <c r="W33">
        <v>44.742632999999998</v>
      </c>
      <c r="X33">
        <v>142.45815999999999</v>
      </c>
      <c r="Y33">
        <v>0</v>
      </c>
      <c r="Z33">
        <v>6.2880070000000003</v>
      </c>
      <c r="AA33">
        <v>13.547798</v>
      </c>
      <c r="AB33">
        <v>15.589461</v>
      </c>
      <c r="AC33">
        <v>11.184642999999999</v>
      </c>
      <c r="AD33">
        <v>20.990949000000001</v>
      </c>
      <c r="AE33">
        <v>19.020948000000001</v>
      </c>
      <c r="AF33">
        <v>8.893262</v>
      </c>
      <c r="AG33">
        <v>50.271504</v>
      </c>
      <c r="AH33">
        <v>25.788899000000001</v>
      </c>
      <c r="AI33">
        <v>18.897093000000002</v>
      </c>
      <c r="AJ33">
        <v>0</v>
      </c>
      <c r="AK33">
        <v>67.991888000000003</v>
      </c>
      <c r="AL33">
        <v>24.651364999999998</v>
      </c>
      <c r="AM33">
        <v>9.1748150000000006</v>
      </c>
      <c r="AN33">
        <v>0.73095100000000002</v>
      </c>
      <c r="AO33">
        <v>0</v>
      </c>
      <c r="AP33">
        <v>6.7939759999999998</v>
      </c>
      <c r="AQ33">
        <v>0</v>
      </c>
      <c r="AR33">
        <v>37.260551999999997</v>
      </c>
      <c r="AS33">
        <v>36.537827</v>
      </c>
      <c r="AT33">
        <v>19.285945999999999</v>
      </c>
      <c r="AU33">
        <v>0</v>
      </c>
      <c r="AV33">
        <v>0</v>
      </c>
      <c r="AW33">
        <v>0</v>
      </c>
      <c r="AX33">
        <v>0</v>
      </c>
      <c r="AY33">
        <v>5.2975839999999996</v>
      </c>
      <c r="AZ33">
        <v>0</v>
      </c>
      <c r="BA33">
        <v>0.99501099999999998</v>
      </c>
      <c r="BB33">
        <v>5.1668050000000001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2397.6406480000001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392.655824</v>
      </c>
      <c r="L34">
        <v>365.87248799999998</v>
      </c>
      <c r="M34">
        <v>93.591046000000006</v>
      </c>
      <c r="N34">
        <v>119.939634</v>
      </c>
      <c r="O34">
        <v>125.91839</v>
      </c>
      <c r="P34">
        <v>139.00428299999999</v>
      </c>
      <c r="Q34">
        <v>19.264689000000001</v>
      </c>
      <c r="R34">
        <v>38.505077999999997</v>
      </c>
      <c r="S34">
        <v>23.909433</v>
      </c>
      <c r="T34">
        <v>2.9796870000000002</v>
      </c>
      <c r="U34">
        <v>403.81991099999999</v>
      </c>
      <c r="V34">
        <v>17.653247</v>
      </c>
      <c r="W34">
        <v>44.742632999999998</v>
      </c>
      <c r="X34">
        <v>142.45815999999999</v>
      </c>
      <c r="Y34">
        <v>0</v>
      </c>
      <c r="Z34">
        <v>6.2880070000000003</v>
      </c>
      <c r="AA34">
        <v>13.547798</v>
      </c>
      <c r="AB34">
        <v>15.589461</v>
      </c>
      <c r="AC34">
        <v>11.184642999999999</v>
      </c>
      <c r="AD34">
        <v>10.471193</v>
      </c>
      <c r="AE34">
        <v>19.020948000000001</v>
      </c>
      <c r="AF34">
        <v>8.893262</v>
      </c>
      <c r="AG34">
        <v>50.271504</v>
      </c>
      <c r="AH34">
        <v>25.788899000000001</v>
      </c>
      <c r="AI34">
        <v>18.897093000000002</v>
      </c>
      <c r="AJ34">
        <v>0</v>
      </c>
      <c r="AK34">
        <v>67.991888000000003</v>
      </c>
      <c r="AL34">
        <v>24.651364999999998</v>
      </c>
      <c r="AM34">
        <v>9.1748150000000006</v>
      </c>
      <c r="AN34">
        <v>0.73095100000000002</v>
      </c>
      <c r="AO34">
        <v>0</v>
      </c>
      <c r="AP34">
        <v>6.7939759999999998</v>
      </c>
      <c r="AQ34">
        <v>0</v>
      </c>
      <c r="AR34">
        <v>37.260551999999997</v>
      </c>
      <c r="AS34">
        <v>36.537827</v>
      </c>
      <c r="AT34">
        <v>19.285941000000001</v>
      </c>
      <c r="AU34">
        <v>0</v>
      </c>
      <c r="AV34">
        <v>0</v>
      </c>
      <c r="AW34">
        <v>0</v>
      </c>
      <c r="AX34">
        <v>0</v>
      </c>
      <c r="AY34">
        <v>5.2975839999999996</v>
      </c>
      <c r="AZ34">
        <v>0</v>
      </c>
      <c r="BA34">
        <v>0.99501099999999998</v>
      </c>
      <c r="BB34">
        <v>5.1668050000000001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2324.1540260000006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365.65542399999998</v>
      </c>
      <c r="L35">
        <v>365.87248799999998</v>
      </c>
      <c r="M35">
        <v>93.591046000000006</v>
      </c>
      <c r="N35">
        <v>119.939634</v>
      </c>
      <c r="O35">
        <v>125.91839</v>
      </c>
      <c r="P35">
        <v>139.00428299999999</v>
      </c>
      <c r="Q35">
        <v>19.264689000000001</v>
      </c>
      <c r="R35">
        <v>38.505077999999997</v>
      </c>
      <c r="S35">
        <v>23.909433</v>
      </c>
      <c r="T35">
        <v>2.9796870000000002</v>
      </c>
      <c r="U35">
        <v>403.81991099999999</v>
      </c>
      <c r="V35">
        <v>20.05744</v>
      </c>
      <c r="W35">
        <v>44.742632999999998</v>
      </c>
      <c r="X35">
        <v>142.45815999999999</v>
      </c>
      <c r="Y35">
        <v>0</v>
      </c>
      <c r="Z35">
        <v>6.2880070000000003</v>
      </c>
      <c r="AA35">
        <v>27.095596</v>
      </c>
      <c r="AB35">
        <v>15.589461</v>
      </c>
      <c r="AC35">
        <v>11.184642999999999</v>
      </c>
      <c r="AD35">
        <v>10.425666</v>
      </c>
      <c r="AE35">
        <v>19.020948000000001</v>
      </c>
      <c r="AF35">
        <v>8.893262</v>
      </c>
      <c r="AG35">
        <v>50.271504</v>
      </c>
      <c r="AH35">
        <v>25.788899000000001</v>
      </c>
      <c r="AI35">
        <v>3.6781950000000001</v>
      </c>
      <c r="AJ35">
        <v>0</v>
      </c>
      <c r="AK35">
        <v>67.991888000000003</v>
      </c>
      <c r="AL35">
        <v>24.651364999999998</v>
      </c>
      <c r="AM35">
        <v>9.1748150000000006</v>
      </c>
      <c r="AN35">
        <v>0.73095100000000002</v>
      </c>
      <c r="AO35">
        <v>0</v>
      </c>
      <c r="AP35">
        <v>0.37058000000000002</v>
      </c>
      <c r="AQ35">
        <v>0</v>
      </c>
      <c r="AR35">
        <v>31.937615999999998</v>
      </c>
      <c r="AS35">
        <v>36.537827</v>
      </c>
      <c r="AT35">
        <v>19.286003000000001</v>
      </c>
      <c r="AU35">
        <v>0</v>
      </c>
      <c r="AV35">
        <v>0</v>
      </c>
      <c r="AW35">
        <v>0</v>
      </c>
      <c r="AX35">
        <v>0</v>
      </c>
      <c r="AY35">
        <v>5.2975839999999996</v>
      </c>
      <c r="AZ35">
        <v>0</v>
      </c>
      <c r="BA35">
        <v>0.99501099999999998</v>
      </c>
      <c r="BB35">
        <v>5.1668050000000001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2286.0949220000007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365.65542399999998</v>
      </c>
      <c r="L36">
        <v>357.99155400000001</v>
      </c>
      <c r="M36">
        <v>93.591046000000006</v>
      </c>
      <c r="N36">
        <v>119.939634</v>
      </c>
      <c r="O36">
        <v>125.91839</v>
      </c>
      <c r="P36">
        <v>139.00428299999999</v>
      </c>
      <c r="Q36">
        <v>19.264689000000001</v>
      </c>
      <c r="R36">
        <v>38.505077999999997</v>
      </c>
      <c r="S36">
        <v>23.909433</v>
      </c>
      <c r="T36">
        <v>2.9796870000000002</v>
      </c>
      <c r="U36">
        <v>403.81991099999999</v>
      </c>
      <c r="V36">
        <v>20.05744</v>
      </c>
      <c r="W36">
        <v>44.742632999999998</v>
      </c>
      <c r="X36">
        <v>142.45815999999999</v>
      </c>
      <c r="Y36">
        <v>0</v>
      </c>
      <c r="Z36">
        <v>6.2880070000000003</v>
      </c>
      <c r="AA36">
        <v>27.095596</v>
      </c>
      <c r="AB36">
        <v>15.589461</v>
      </c>
      <c r="AC36">
        <v>11.184642999999999</v>
      </c>
      <c r="AD36">
        <v>0</v>
      </c>
      <c r="AE36">
        <v>19.020948000000001</v>
      </c>
      <c r="AF36">
        <v>8.893262</v>
      </c>
      <c r="AG36">
        <v>50.271504</v>
      </c>
      <c r="AH36">
        <v>25.788899000000001</v>
      </c>
      <c r="AI36">
        <v>0</v>
      </c>
      <c r="AJ36">
        <v>0</v>
      </c>
      <c r="AK36">
        <v>67.991888000000003</v>
      </c>
      <c r="AL36">
        <v>24.651364999999998</v>
      </c>
      <c r="AM36">
        <v>9.1748150000000006</v>
      </c>
      <c r="AN36">
        <v>0.73095100000000002</v>
      </c>
      <c r="AO36">
        <v>0</v>
      </c>
      <c r="AP36">
        <v>0.37058000000000002</v>
      </c>
      <c r="AQ36">
        <v>0</v>
      </c>
      <c r="AR36">
        <v>31.937615999999998</v>
      </c>
      <c r="AS36">
        <v>36.537827</v>
      </c>
      <c r="AT36">
        <v>19.286003000000001</v>
      </c>
      <c r="AU36">
        <v>0</v>
      </c>
      <c r="AV36">
        <v>0</v>
      </c>
      <c r="AW36">
        <v>0</v>
      </c>
      <c r="AX36">
        <v>0</v>
      </c>
      <c r="AY36">
        <v>5.2975839999999996</v>
      </c>
      <c r="AZ36">
        <v>0</v>
      </c>
      <c r="BA36">
        <v>0.99501099999999998</v>
      </c>
      <c r="BB36">
        <v>5.1668050000000001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2264.1101270000004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365.65542399999998</v>
      </c>
      <c r="L37">
        <v>357.99155400000001</v>
      </c>
      <c r="M37">
        <v>93.591046000000006</v>
      </c>
      <c r="N37">
        <v>119.939634</v>
      </c>
      <c r="O37">
        <v>125.91839</v>
      </c>
      <c r="P37">
        <v>139.00428299999999</v>
      </c>
      <c r="Q37">
        <v>14.936427999999999</v>
      </c>
      <c r="R37">
        <v>38.505077999999997</v>
      </c>
      <c r="S37">
        <v>18.618801000000001</v>
      </c>
      <c r="T37">
        <v>2.3418030000000001</v>
      </c>
      <c r="U37">
        <v>403.81991099999999</v>
      </c>
      <c r="V37">
        <v>20.05744</v>
      </c>
      <c r="W37">
        <v>44.742632999999998</v>
      </c>
      <c r="X37">
        <v>142.45815999999999</v>
      </c>
      <c r="Y37">
        <v>0</v>
      </c>
      <c r="Z37">
        <v>6.2880070000000003</v>
      </c>
      <c r="AA37">
        <v>27.095596</v>
      </c>
      <c r="AB37">
        <v>15.589461</v>
      </c>
      <c r="AC37">
        <v>11.184642999999999</v>
      </c>
      <c r="AD37">
        <v>0</v>
      </c>
      <c r="AE37">
        <v>19.020948000000001</v>
      </c>
      <c r="AF37">
        <v>8.893262</v>
      </c>
      <c r="AG37">
        <v>50.271504</v>
      </c>
      <c r="AH37">
        <v>25.788899000000001</v>
      </c>
      <c r="AI37">
        <v>0</v>
      </c>
      <c r="AJ37">
        <v>0</v>
      </c>
      <c r="AK37">
        <v>67.991888000000003</v>
      </c>
      <c r="AL37">
        <v>24.651364999999998</v>
      </c>
      <c r="AM37">
        <v>9.1748150000000006</v>
      </c>
      <c r="AN37">
        <v>0.73095100000000002</v>
      </c>
      <c r="AO37">
        <v>0</v>
      </c>
      <c r="AP37">
        <v>0.37058000000000002</v>
      </c>
      <c r="AQ37">
        <v>0</v>
      </c>
      <c r="AR37">
        <v>33.002203000000002</v>
      </c>
      <c r="AS37">
        <v>36.537827</v>
      </c>
      <c r="AT37">
        <v>19.285972999999998</v>
      </c>
      <c r="AU37">
        <v>0</v>
      </c>
      <c r="AV37">
        <v>0</v>
      </c>
      <c r="AW37">
        <v>0</v>
      </c>
      <c r="AX37">
        <v>0</v>
      </c>
      <c r="AY37">
        <v>5.2975839999999996</v>
      </c>
      <c r="AZ37">
        <v>0</v>
      </c>
      <c r="BA37">
        <v>0.99501099999999998</v>
      </c>
      <c r="BB37">
        <v>5.1668050000000001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2254.917907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365.65542399999998</v>
      </c>
      <c r="L38">
        <v>357.99155400000001</v>
      </c>
      <c r="M38">
        <v>93.591046000000006</v>
      </c>
      <c r="N38">
        <v>119.939634</v>
      </c>
      <c r="O38">
        <v>125.91839</v>
      </c>
      <c r="P38">
        <v>139.00428299999999</v>
      </c>
      <c r="Q38">
        <v>14.936427999999999</v>
      </c>
      <c r="R38">
        <v>38.505077999999997</v>
      </c>
      <c r="S38">
        <v>18.618801000000001</v>
      </c>
      <c r="T38">
        <v>2.3418030000000001</v>
      </c>
      <c r="U38">
        <v>403.81991099999999</v>
      </c>
      <c r="V38">
        <v>20.05744</v>
      </c>
      <c r="W38">
        <v>44.742632999999998</v>
      </c>
      <c r="X38">
        <v>142.45815999999999</v>
      </c>
      <c r="Y38">
        <v>0</v>
      </c>
      <c r="Z38">
        <v>6.2880070000000003</v>
      </c>
      <c r="AA38">
        <v>13.547798</v>
      </c>
      <c r="AB38">
        <v>15.589461</v>
      </c>
      <c r="AC38">
        <v>0</v>
      </c>
      <c r="AD38">
        <v>0</v>
      </c>
      <c r="AE38">
        <v>19.020948000000001</v>
      </c>
      <c r="AF38">
        <v>8.893262</v>
      </c>
      <c r="AG38">
        <v>50.271504</v>
      </c>
      <c r="AH38">
        <v>25.788899000000001</v>
      </c>
      <c r="AI38">
        <v>0</v>
      </c>
      <c r="AJ38">
        <v>0</v>
      </c>
      <c r="AK38">
        <v>67.991888000000003</v>
      </c>
      <c r="AL38">
        <v>24.651364999999998</v>
      </c>
      <c r="AM38">
        <v>9.1748150000000006</v>
      </c>
      <c r="AN38">
        <v>0.73095100000000002</v>
      </c>
      <c r="AO38">
        <v>0</v>
      </c>
      <c r="AP38">
        <v>0.37058000000000002</v>
      </c>
      <c r="AQ38">
        <v>0</v>
      </c>
      <c r="AR38">
        <v>33.002203000000002</v>
      </c>
      <c r="AS38">
        <v>36.537827</v>
      </c>
      <c r="AT38">
        <v>19.285938999999999</v>
      </c>
      <c r="AU38">
        <v>0</v>
      </c>
      <c r="AV38">
        <v>0</v>
      </c>
      <c r="AW38">
        <v>0</v>
      </c>
      <c r="AX38">
        <v>0</v>
      </c>
      <c r="AY38">
        <v>5.2975839999999996</v>
      </c>
      <c r="AZ38">
        <v>0</v>
      </c>
      <c r="BA38">
        <v>0.99501099999999998</v>
      </c>
      <c r="BB38">
        <v>5.1668050000000001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2230.1854319999998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365.65542399999998</v>
      </c>
      <c r="L39">
        <v>357.99155400000001</v>
      </c>
      <c r="M39">
        <v>93.591046000000006</v>
      </c>
      <c r="N39">
        <v>119.939634</v>
      </c>
      <c r="O39">
        <v>125.91839</v>
      </c>
      <c r="P39">
        <v>139.00384500000001</v>
      </c>
      <c r="Q39">
        <v>14.936427999999999</v>
      </c>
      <c r="R39">
        <v>30.001109</v>
      </c>
      <c r="S39">
        <v>18.618801000000001</v>
      </c>
      <c r="T39">
        <v>2.3418030000000001</v>
      </c>
      <c r="U39">
        <v>403.81991099999999</v>
      </c>
      <c r="V39">
        <v>16.166104000000001</v>
      </c>
      <c r="W39">
        <v>44.742632999999998</v>
      </c>
      <c r="X39">
        <v>142.45815999999999</v>
      </c>
      <c r="Y39">
        <v>0</v>
      </c>
      <c r="Z39">
        <v>6.2880070000000003</v>
      </c>
      <c r="AA39">
        <v>13.547798</v>
      </c>
      <c r="AB39">
        <v>15.589461</v>
      </c>
      <c r="AC39">
        <v>0</v>
      </c>
      <c r="AD39">
        <v>0</v>
      </c>
      <c r="AE39">
        <v>38.041893999999999</v>
      </c>
      <c r="AF39">
        <v>8.893262</v>
      </c>
      <c r="AG39">
        <v>50.271504</v>
      </c>
      <c r="AH39">
        <v>25.788899000000001</v>
      </c>
      <c r="AI39">
        <v>0</v>
      </c>
      <c r="AJ39">
        <v>0</v>
      </c>
      <c r="AK39">
        <v>67.991888000000003</v>
      </c>
      <c r="AL39">
        <v>24.651364999999998</v>
      </c>
      <c r="AM39">
        <v>9.1748150000000006</v>
      </c>
      <c r="AN39">
        <v>0.73095100000000002</v>
      </c>
      <c r="AO39">
        <v>0</v>
      </c>
      <c r="AP39">
        <v>0.37058000000000002</v>
      </c>
      <c r="AQ39">
        <v>0</v>
      </c>
      <c r="AR39">
        <v>33.002203000000002</v>
      </c>
      <c r="AS39">
        <v>36.537827</v>
      </c>
      <c r="AT39">
        <v>19.285916</v>
      </c>
      <c r="AU39">
        <v>0</v>
      </c>
      <c r="AV39">
        <v>0</v>
      </c>
      <c r="AW39">
        <v>0</v>
      </c>
      <c r="AX39">
        <v>0</v>
      </c>
      <c r="AY39">
        <v>5.2975839999999996</v>
      </c>
      <c r="AZ39">
        <v>0</v>
      </c>
      <c r="BA39">
        <v>0.99501099999999998</v>
      </c>
      <c r="BB39">
        <v>5.1668050000000001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2236.8106119999993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365.65542399999998</v>
      </c>
      <c r="L40">
        <v>357.99155400000001</v>
      </c>
      <c r="M40">
        <v>93.591046000000006</v>
      </c>
      <c r="N40">
        <v>119.939634</v>
      </c>
      <c r="O40">
        <v>125.91839</v>
      </c>
      <c r="P40">
        <v>139.00384500000001</v>
      </c>
      <c r="Q40">
        <v>12.027907000000001</v>
      </c>
      <c r="R40">
        <v>24.402479</v>
      </c>
      <c r="S40">
        <v>15.151370999999999</v>
      </c>
      <c r="T40">
        <v>2.3418030000000001</v>
      </c>
      <c r="U40">
        <v>403.81991099999999</v>
      </c>
      <c r="V40">
        <v>16.166104000000001</v>
      </c>
      <c r="W40">
        <v>44.742632999999998</v>
      </c>
      <c r="X40">
        <v>142.45815999999999</v>
      </c>
      <c r="Y40">
        <v>0</v>
      </c>
      <c r="Z40">
        <v>6.2880070000000003</v>
      </c>
      <c r="AA40">
        <v>13.026729</v>
      </c>
      <c r="AB40">
        <v>15.589461</v>
      </c>
      <c r="AC40">
        <v>0</v>
      </c>
      <c r="AD40">
        <v>0</v>
      </c>
      <c r="AE40">
        <v>38.041893999999999</v>
      </c>
      <c r="AF40">
        <v>8.893262</v>
      </c>
      <c r="AG40">
        <v>50.271504</v>
      </c>
      <c r="AH40">
        <v>0</v>
      </c>
      <c r="AI40">
        <v>0</v>
      </c>
      <c r="AJ40">
        <v>0</v>
      </c>
      <c r="AK40">
        <v>67.991888000000003</v>
      </c>
      <c r="AL40">
        <v>24.651364999999998</v>
      </c>
      <c r="AM40">
        <v>9.1748150000000006</v>
      </c>
      <c r="AN40">
        <v>0.73095100000000002</v>
      </c>
      <c r="AO40">
        <v>0</v>
      </c>
      <c r="AP40">
        <v>0.37058000000000002</v>
      </c>
      <c r="AQ40">
        <v>0</v>
      </c>
      <c r="AR40">
        <v>33.002203000000002</v>
      </c>
      <c r="AS40">
        <v>36.537827</v>
      </c>
      <c r="AT40">
        <v>19.285706999999999</v>
      </c>
      <c r="AU40">
        <v>0</v>
      </c>
      <c r="AV40">
        <v>0</v>
      </c>
      <c r="AW40">
        <v>0</v>
      </c>
      <c r="AX40">
        <v>0</v>
      </c>
      <c r="AY40">
        <v>5.2975839999999996</v>
      </c>
      <c r="AZ40">
        <v>0</v>
      </c>
      <c r="BA40">
        <v>0</v>
      </c>
      <c r="BB40">
        <v>5.1668050000000001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2197.5308429999995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365.65542399999998</v>
      </c>
      <c r="L41">
        <v>357.99155400000001</v>
      </c>
      <c r="M41">
        <v>93.591046000000006</v>
      </c>
      <c r="N41">
        <v>119.939634</v>
      </c>
      <c r="O41">
        <v>125.91839</v>
      </c>
      <c r="P41">
        <v>139.00384500000001</v>
      </c>
      <c r="Q41">
        <v>12.027907000000001</v>
      </c>
      <c r="R41">
        <v>24.604982</v>
      </c>
      <c r="S41">
        <v>15.151370999999999</v>
      </c>
      <c r="T41">
        <v>2.3418030000000001</v>
      </c>
      <c r="U41">
        <v>403.81991099999999</v>
      </c>
      <c r="V41">
        <v>13.964414</v>
      </c>
      <c r="W41">
        <v>44.742632999999998</v>
      </c>
      <c r="X41">
        <v>142.45815999999999</v>
      </c>
      <c r="Y41">
        <v>0</v>
      </c>
      <c r="Z41">
        <v>12.576015</v>
      </c>
      <c r="AA41">
        <v>0</v>
      </c>
      <c r="AB41">
        <v>15.589461</v>
      </c>
      <c r="AC41">
        <v>0</v>
      </c>
      <c r="AD41">
        <v>0</v>
      </c>
      <c r="AE41">
        <v>38.041893999999999</v>
      </c>
      <c r="AF41">
        <v>8.893262</v>
      </c>
      <c r="AG41">
        <v>50.271504</v>
      </c>
      <c r="AH41">
        <v>0</v>
      </c>
      <c r="AI41">
        <v>0</v>
      </c>
      <c r="AJ41">
        <v>0</v>
      </c>
      <c r="AK41">
        <v>67.991888000000003</v>
      </c>
      <c r="AL41">
        <v>25.771882000000002</v>
      </c>
      <c r="AM41">
        <v>9.1748150000000006</v>
      </c>
      <c r="AN41">
        <v>0.73095100000000002</v>
      </c>
      <c r="AO41">
        <v>0</v>
      </c>
      <c r="AP41">
        <v>0.37058000000000002</v>
      </c>
      <c r="AQ41">
        <v>0</v>
      </c>
      <c r="AR41">
        <v>33.002203000000002</v>
      </c>
      <c r="AS41">
        <v>36.537827</v>
      </c>
      <c r="AT41">
        <v>19.286003000000001</v>
      </c>
      <c r="AU41">
        <v>0</v>
      </c>
      <c r="AV41">
        <v>0</v>
      </c>
      <c r="AW41">
        <v>0</v>
      </c>
      <c r="AX41">
        <v>0</v>
      </c>
      <c r="AY41">
        <v>5.2975839999999996</v>
      </c>
      <c r="AZ41">
        <v>0</v>
      </c>
      <c r="BA41">
        <v>0</v>
      </c>
      <c r="BB41">
        <v>5.1668050000000001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2189.9137479999995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365.65542399999998</v>
      </c>
      <c r="L42">
        <v>357.99155400000001</v>
      </c>
      <c r="M42">
        <v>93.591046000000006</v>
      </c>
      <c r="N42">
        <v>119.939634</v>
      </c>
      <c r="O42">
        <v>125.91839</v>
      </c>
      <c r="P42">
        <v>139.00384500000001</v>
      </c>
      <c r="Q42">
        <v>12.027907000000001</v>
      </c>
      <c r="R42">
        <v>24.604982</v>
      </c>
      <c r="S42">
        <v>15.151370999999999</v>
      </c>
      <c r="T42">
        <v>2.3418030000000001</v>
      </c>
      <c r="U42">
        <v>403.81991099999999</v>
      </c>
      <c r="V42">
        <v>13.964414</v>
      </c>
      <c r="W42">
        <v>44.742632999999998</v>
      </c>
      <c r="X42">
        <v>142.45815999999999</v>
      </c>
      <c r="Y42">
        <v>0</v>
      </c>
      <c r="Z42">
        <v>12.576015</v>
      </c>
      <c r="AA42">
        <v>0</v>
      </c>
      <c r="AB42">
        <v>15.589461</v>
      </c>
      <c r="AC42">
        <v>0</v>
      </c>
      <c r="AD42">
        <v>0</v>
      </c>
      <c r="AE42">
        <v>38.041893999999999</v>
      </c>
      <c r="AF42">
        <v>8.893262</v>
      </c>
      <c r="AG42">
        <v>50.271504</v>
      </c>
      <c r="AH42">
        <v>0</v>
      </c>
      <c r="AI42">
        <v>0</v>
      </c>
      <c r="AJ42">
        <v>0</v>
      </c>
      <c r="AK42">
        <v>67.991888000000003</v>
      </c>
      <c r="AL42">
        <v>25.771882000000002</v>
      </c>
      <c r="AM42">
        <v>9.1748150000000006</v>
      </c>
      <c r="AN42">
        <v>0.73095100000000002</v>
      </c>
      <c r="AO42">
        <v>0</v>
      </c>
      <c r="AP42">
        <v>0.37058000000000002</v>
      </c>
      <c r="AQ42">
        <v>0</v>
      </c>
      <c r="AR42">
        <v>33.002203000000002</v>
      </c>
      <c r="AS42">
        <v>36.537827</v>
      </c>
      <c r="AT42">
        <v>19.285882000000001</v>
      </c>
      <c r="AU42">
        <v>0</v>
      </c>
      <c r="AV42">
        <v>0</v>
      </c>
      <c r="AW42">
        <v>0</v>
      </c>
      <c r="AX42">
        <v>0</v>
      </c>
      <c r="AY42">
        <v>5.2975839999999996</v>
      </c>
      <c r="AZ42">
        <v>0</v>
      </c>
      <c r="BA42">
        <v>0</v>
      </c>
      <c r="BB42">
        <v>5.1668050000000001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2189.9136269999995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365.65542399999998</v>
      </c>
      <c r="L43">
        <v>357.99155400000001</v>
      </c>
      <c r="M43">
        <v>93.591046000000006</v>
      </c>
      <c r="N43">
        <v>119.939634</v>
      </c>
      <c r="O43">
        <v>125.91839</v>
      </c>
      <c r="P43">
        <v>139.00384500000001</v>
      </c>
      <c r="Q43">
        <v>12.027907000000001</v>
      </c>
      <c r="R43">
        <v>24.604982</v>
      </c>
      <c r="S43">
        <v>15.151370999999999</v>
      </c>
      <c r="T43">
        <v>2.3418030000000001</v>
      </c>
      <c r="U43">
        <v>403.81991099999999</v>
      </c>
      <c r="V43">
        <v>13.964414</v>
      </c>
      <c r="W43">
        <v>44.742632999999998</v>
      </c>
      <c r="X43">
        <v>142.45815999999999</v>
      </c>
      <c r="Y43">
        <v>0</v>
      </c>
      <c r="Z43">
        <v>12.576015</v>
      </c>
      <c r="AA43">
        <v>0</v>
      </c>
      <c r="AB43">
        <v>15.589461</v>
      </c>
      <c r="AC43">
        <v>0</v>
      </c>
      <c r="AD43">
        <v>0</v>
      </c>
      <c r="AE43">
        <v>38.041893999999999</v>
      </c>
      <c r="AF43">
        <v>8.893262</v>
      </c>
      <c r="AG43">
        <v>50.271504</v>
      </c>
      <c r="AH43">
        <v>0</v>
      </c>
      <c r="AI43">
        <v>0</v>
      </c>
      <c r="AJ43">
        <v>0</v>
      </c>
      <c r="AK43">
        <v>67.991888000000003</v>
      </c>
      <c r="AL43">
        <v>25.771882000000002</v>
      </c>
      <c r="AM43">
        <v>9.1748150000000006</v>
      </c>
      <c r="AN43">
        <v>0.73095100000000002</v>
      </c>
      <c r="AO43">
        <v>0</v>
      </c>
      <c r="AP43">
        <v>0</v>
      </c>
      <c r="AQ43">
        <v>0</v>
      </c>
      <c r="AR43">
        <v>33.002203000000002</v>
      </c>
      <c r="AS43">
        <v>36.537827</v>
      </c>
      <c r="AT43">
        <v>19.285768000000001</v>
      </c>
      <c r="AU43">
        <v>0</v>
      </c>
      <c r="AV43">
        <v>0</v>
      </c>
      <c r="AW43">
        <v>0</v>
      </c>
      <c r="AX43">
        <v>0</v>
      </c>
      <c r="AY43">
        <v>5.2975839999999996</v>
      </c>
      <c r="AZ43">
        <v>0</v>
      </c>
      <c r="BA43">
        <v>0</v>
      </c>
      <c r="BB43">
        <v>5.1668050000000001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2189.5429329999997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365.65542399999998</v>
      </c>
      <c r="L44">
        <v>357.99155400000001</v>
      </c>
      <c r="M44">
        <v>93.591046000000006</v>
      </c>
      <c r="N44">
        <v>119.939634</v>
      </c>
      <c r="O44">
        <v>125.91839</v>
      </c>
      <c r="P44">
        <v>139.00384500000001</v>
      </c>
      <c r="Q44">
        <v>12.027907000000001</v>
      </c>
      <c r="R44">
        <v>24.604982</v>
      </c>
      <c r="S44">
        <v>15.151370999999999</v>
      </c>
      <c r="T44">
        <v>2.3418030000000001</v>
      </c>
      <c r="U44">
        <v>403.81991099999999</v>
      </c>
      <c r="V44">
        <v>13.964414</v>
      </c>
      <c r="W44">
        <v>44.742632999999998</v>
      </c>
      <c r="X44">
        <v>142.45815999999999</v>
      </c>
      <c r="Y44">
        <v>0</v>
      </c>
      <c r="Z44">
        <v>12.576015</v>
      </c>
      <c r="AA44">
        <v>0</v>
      </c>
      <c r="AB44">
        <v>15.589461</v>
      </c>
      <c r="AC44">
        <v>0</v>
      </c>
      <c r="AD44">
        <v>0</v>
      </c>
      <c r="AE44">
        <v>38.041893999999999</v>
      </c>
      <c r="AF44">
        <v>8.893262</v>
      </c>
      <c r="AG44">
        <v>50.271504</v>
      </c>
      <c r="AH44">
        <v>0</v>
      </c>
      <c r="AI44">
        <v>0</v>
      </c>
      <c r="AJ44">
        <v>0</v>
      </c>
      <c r="AK44">
        <v>67.991888000000003</v>
      </c>
      <c r="AL44">
        <v>25.771882000000002</v>
      </c>
      <c r="AM44">
        <v>9.1748150000000006</v>
      </c>
      <c r="AN44">
        <v>0.73095100000000002</v>
      </c>
      <c r="AO44">
        <v>0</v>
      </c>
      <c r="AP44">
        <v>0</v>
      </c>
      <c r="AQ44">
        <v>0</v>
      </c>
      <c r="AR44">
        <v>33.002203000000002</v>
      </c>
      <c r="AS44">
        <v>36.537827</v>
      </c>
      <c r="AT44">
        <v>19.285981</v>
      </c>
      <c r="AU44">
        <v>0</v>
      </c>
      <c r="AV44">
        <v>0</v>
      </c>
      <c r="AW44">
        <v>0</v>
      </c>
      <c r="AX44">
        <v>0</v>
      </c>
      <c r="AY44">
        <v>5.2975839999999996</v>
      </c>
      <c r="AZ44">
        <v>0</v>
      </c>
      <c r="BA44">
        <v>0</v>
      </c>
      <c r="BB44">
        <v>5.1668050000000001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2189.5431459999995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365.65542399999998</v>
      </c>
      <c r="L45">
        <v>357.99155400000001</v>
      </c>
      <c r="M45">
        <v>93.591046000000006</v>
      </c>
      <c r="N45">
        <v>119.939634</v>
      </c>
      <c r="O45">
        <v>125.91839</v>
      </c>
      <c r="P45">
        <v>139.00384500000001</v>
      </c>
      <c r="Q45">
        <v>12.027907000000001</v>
      </c>
      <c r="R45">
        <v>24.604982</v>
      </c>
      <c r="S45">
        <v>15.151370999999999</v>
      </c>
      <c r="T45">
        <v>2.3418030000000001</v>
      </c>
      <c r="U45">
        <v>403.81991099999999</v>
      </c>
      <c r="V45">
        <v>13.964414</v>
      </c>
      <c r="W45">
        <v>44.742632999999998</v>
      </c>
      <c r="X45">
        <v>142.45815999999999</v>
      </c>
      <c r="Y45">
        <v>0</v>
      </c>
      <c r="Z45">
        <v>12.576015</v>
      </c>
      <c r="AA45">
        <v>0</v>
      </c>
      <c r="AB45">
        <v>15.589461</v>
      </c>
      <c r="AC45">
        <v>0</v>
      </c>
      <c r="AD45">
        <v>0</v>
      </c>
      <c r="AE45">
        <v>38.041893999999999</v>
      </c>
      <c r="AF45">
        <v>8.893262</v>
      </c>
      <c r="AG45">
        <v>50.271504</v>
      </c>
      <c r="AH45">
        <v>0</v>
      </c>
      <c r="AI45">
        <v>0</v>
      </c>
      <c r="AJ45">
        <v>0</v>
      </c>
      <c r="AK45">
        <v>67.991888000000003</v>
      </c>
      <c r="AL45">
        <v>25.771882000000002</v>
      </c>
      <c r="AM45">
        <v>9.1748150000000006</v>
      </c>
      <c r="AN45">
        <v>0.73095100000000002</v>
      </c>
      <c r="AO45">
        <v>0</v>
      </c>
      <c r="AP45">
        <v>0</v>
      </c>
      <c r="AQ45">
        <v>0</v>
      </c>
      <c r="AR45">
        <v>33.002203000000002</v>
      </c>
      <c r="AS45">
        <v>36.537827</v>
      </c>
      <c r="AT45">
        <v>19.285823000000001</v>
      </c>
      <c r="AU45">
        <v>0</v>
      </c>
      <c r="AV45">
        <v>0</v>
      </c>
      <c r="AW45">
        <v>0</v>
      </c>
      <c r="AX45">
        <v>0</v>
      </c>
      <c r="AY45">
        <v>5.2975839999999996</v>
      </c>
      <c r="AZ45">
        <v>0</v>
      </c>
      <c r="BA45">
        <v>0</v>
      </c>
      <c r="BB45">
        <v>5.1668050000000001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2189.5429879999997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365.65542399999998</v>
      </c>
      <c r="L46">
        <v>357.99155400000001</v>
      </c>
      <c r="M46">
        <v>93.591046000000006</v>
      </c>
      <c r="N46">
        <v>119.939634</v>
      </c>
      <c r="O46">
        <v>125.91839</v>
      </c>
      <c r="P46">
        <v>139.00384500000001</v>
      </c>
      <c r="Q46">
        <v>12.027907000000001</v>
      </c>
      <c r="R46">
        <v>24.604982</v>
      </c>
      <c r="S46">
        <v>15.151370999999999</v>
      </c>
      <c r="T46">
        <v>2.3418030000000001</v>
      </c>
      <c r="U46">
        <v>403.81991099999999</v>
      </c>
      <c r="V46">
        <v>13.964414</v>
      </c>
      <c r="W46">
        <v>44.742632999999998</v>
      </c>
      <c r="X46">
        <v>142.45815999999999</v>
      </c>
      <c r="Y46">
        <v>0</v>
      </c>
      <c r="Z46">
        <v>12.576015</v>
      </c>
      <c r="AA46">
        <v>0</v>
      </c>
      <c r="AB46">
        <v>15.589461</v>
      </c>
      <c r="AC46">
        <v>0</v>
      </c>
      <c r="AD46">
        <v>0</v>
      </c>
      <c r="AE46">
        <v>38.041893999999999</v>
      </c>
      <c r="AF46">
        <v>8.893262</v>
      </c>
      <c r="AG46">
        <v>50.271504</v>
      </c>
      <c r="AH46">
        <v>0</v>
      </c>
      <c r="AI46">
        <v>0</v>
      </c>
      <c r="AJ46">
        <v>0</v>
      </c>
      <c r="AK46">
        <v>67.991888000000003</v>
      </c>
      <c r="AL46">
        <v>25.771882000000002</v>
      </c>
      <c r="AM46">
        <v>9.1748150000000006</v>
      </c>
      <c r="AN46">
        <v>0.73095100000000002</v>
      </c>
      <c r="AO46">
        <v>0</v>
      </c>
      <c r="AP46">
        <v>0</v>
      </c>
      <c r="AQ46">
        <v>0</v>
      </c>
      <c r="AR46">
        <v>33.002203000000002</v>
      </c>
      <c r="AS46">
        <v>36.537827</v>
      </c>
      <c r="AT46">
        <v>19.285736</v>
      </c>
      <c r="AU46">
        <v>0</v>
      </c>
      <c r="AV46">
        <v>0</v>
      </c>
      <c r="AW46">
        <v>0</v>
      </c>
      <c r="AX46">
        <v>0</v>
      </c>
      <c r="AY46">
        <v>5.2975839999999996</v>
      </c>
      <c r="AZ46">
        <v>0</v>
      </c>
      <c r="BA46">
        <v>0</v>
      </c>
      <c r="BB46">
        <v>5.1668050000000001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2189.5429009999993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365.65542399999998</v>
      </c>
      <c r="L47">
        <v>357.99155400000001</v>
      </c>
      <c r="M47">
        <v>93.591046000000006</v>
      </c>
      <c r="N47">
        <v>119.939634</v>
      </c>
      <c r="O47">
        <v>125.91839</v>
      </c>
      <c r="P47">
        <v>139.00384500000001</v>
      </c>
      <c r="Q47">
        <v>12.027907000000001</v>
      </c>
      <c r="R47">
        <v>24.604982</v>
      </c>
      <c r="S47">
        <v>15.151370999999999</v>
      </c>
      <c r="T47">
        <v>2.3418030000000001</v>
      </c>
      <c r="U47">
        <v>403.81991099999999</v>
      </c>
      <c r="V47">
        <v>13.964414</v>
      </c>
      <c r="W47">
        <v>39.164465999999997</v>
      </c>
      <c r="X47">
        <v>125.487638</v>
      </c>
      <c r="Y47">
        <v>0</v>
      </c>
      <c r="Z47">
        <v>12.576015</v>
      </c>
      <c r="AA47">
        <v>0</v>
      </c>
      <c r="AB47">
        <v>15.589461</v>
      </c>
      <c r="AC47">
        <v>0</v>
      </c>
      <c r="AD47">
        <v>0</v>
      </c>
      <c r="AE47">
        <v>38.041893999999999</v>
      </c>
      <c r="AF47">
        <v>8.893262</v>
      </c>
      <c r="AG47">
        <v>50.271504</v>
      </c>
      <c r="AH47">
        <v>0</v>
      </c>
      <c r="AI47">
        <v>0</v>
      </c>
      <c r="AJ47">
        <v>0</v>
      </c>
      <c r="AK47">
        <v>67.991888000000003</v>
      </c>
      <c r="AL47">
        <v>25.771882000000002</v>
      </c>
      <c r="AM47">
        <v>9.1748150000000006</v>
      </c>
      <c r="AN47">
        <v>0.73095100000000002</v>
      </c>
      <c r="AO47">
        <v>0</v>
      </c>
      <c r="AP47">
        <v>0</v>
      </c>
      <c r="AQ47">
        <v>0</v>
      </c>
      <c r="AR47">
        <v>33.002203000000002</v>
      </c>
      <c r="AS47">
        <v>36.537827</v>
      </c>
      <c r="AT47">
        <v>19.286003000000001</v>
      </c>
      <c r="AU47">
        <v>0</v>
      </c>
      <c r="AV47">
        <v>0</v>
      </c>
      <c r="AW47">
        <v>0</v>
      </c>
      <c r="AX47">
        <v>0</v>
      </c>
      <c r="AY47">
        <v>5.2975839999999996</v>
      </c>
      <c r="AZ47">
        <v>0</v>
      </c>
      <c r="BA47">
        <v>0</v>
      </c>
      <c r="BB47">
        <v>5.1668050000000001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2166.994479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365.65542399999998</v>
      </c>
      <c r="L48">
        <v>357.99155400000001</v>
      </c>
      <c r="M48">
        <v>93.591046000000006</v>
      </c>
      <c r="N48">
        <v>119.939634</v>
      </c>
      <c r="O48">
        <v>125.91839</v>
      </c>
      <c r="P48">
        <v>139.00384500000001</v>
      </c>
      <c r="Q48">
        <v>12.027907000000001</v>
      </c>
      <c r="R48">
        <v>24.604982</v>
      </c>
      <c r="S48">
        <v>15.151370999999999</v>
      </c>
      <c r="T48">
        <v>2.3418030000000001</v>
      </c>
      <c r="U48">
        <v>403.81991099999999</v>
      </c>
      <c r="V48">
        <v>13.964414</v>
      </c>
      <c r="W48">
        <v>39.164465999999997</v>
      </c>
      <c r="X48">
        <v>125.487638</v>
      </c>
      <c r="Y48">
        <v>0</v>
      </c>
      <c r="Z48">
        <v>12.576015</v>
      </c>
      <c r="AA48">
        <v>0</v>
      </c>
      <c r="AB48">
        <v>15.589461</v>
      </c>
      <c r="AC48">
        <v>0</v>
      </c>
      <c r="AD48">
        <v>0</v>
      </c>
      <c r="AE48">
        <v>38.041893999999999</v>
      </c>
      <c r="AF48">
        <v>8.893262</v>
      </c>
      <c r="AG48">
        <v>50.271504</v>
      </c>
      <c r="AH48">
        <v>0</v>
      </c>
      <c r="AI48">
        <v>0</v>
      </c>
      <c r="AJ48">
        <v>0</v>
      </c>
      <c r="AK48">
        <v>67.991888000000003</v>
      </c>
      <c r="AL48">
        <v>25.771882000000002</v>
      </c>
      <c r="AM48">
        <v>9.1748150000000006</v>
      </c>
      <c r="AN48">
        <v>0.73095100000000002</v>
      </c>
      <c r="AO48">
        <v>0</v>
      </c>
      <c r="AP48">
        <v>0</v>
      </c>
      <c r="AQ48">
        <v>0</v>
      </c>
      <c r="AR48">
        <v>33.002203000000002</v>
      </c>
      <c r="AS48">
        <v>36.537827</v>
      </c>
      <c r="AT48">
        <v>19.286003000000001</v>
      </c>
      <c r="AU48">
        <v>0</v>
      </c>
      <c r="AV48">
        <v>0</v>
      </c>
      <c r="AW48">
        <v>0</v>
      </c>
      <c r="AX48">
        <v>0</v>
      </c>
      <c r="AY48">
        <v>5.2975839999999996</v>
      </c>
      <c r="AZ48">
        <v>0</v>
      </c>
      <c r="BA48">
        <v>0</v>
      </c>
      <c r="BB48">
        <v>5.1668050000000001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2166.994479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365.65542399999998</v>
      </c>
      <c r="L49">
        <v>359.37050199999999</v>
      </c>
      <c r="M49">
        <v>93.591046000000006</v>
      </c>
      <c r="N49">
        <v>119.939634</v>
      </c>
      <c r="O49">
        <v>125.91839</v>
      </c>
      <c r="P49">
        <v>144.634344</v>
      </c>
      <c r="Q49">
        <v>12.027907000000001</v>
      </c>
      <c r="R49">
        <v>24.604982</v>
      </c>
      <c r="S49">
        <v>15.151370999999999</v>
      </c>
      <c r="T49">
        <v>2.3418030000000001</v>
      </c>
      <c r="U49">
        <v>403.81991099999999</v>
      </c>
      <c r="V49">
        <v>11.185879999999999</v>
      </c>
      <c r="W49">
        <v>39.164465999999997</v>
      </c>
      <c r="X49">
        <v>125.487638</v>
      </c>
      <c r="Y49">
        <v>0</v>
      </c>
      <c r="Z49">
        <v>12.576015</v>
      </c>
      <c r="AA49">
        <v>0</v>
      </c>
      <c r="AB49">
        <v>15.589461</v>
      </c>
      <c r="AC49">
        <v>0</v>
      </c>
      <c r="AD49">
        <v>0</v>
      </c>
      <c r="AE49">
        <v>19.020948000000001</v>
      </c>
      <c r="AF49">
        <v>8.893262</v>
      </c>
      <c r="AG49">
        <v>50.271504</v>
      </c>
      <c r="AH49">
        <v>0</v>
      </c>
      <c r="AI49">
        <v>0</v>
      </c>
      <c r="AJ49">
        <v>0</v>
      </c>
      <c r="AK49">
        <v>67.991888000000003</v>
      </c>
      <c r="AL49">
        <v>25.771882000000002</v>
      </c>
      <c r="AM49">
        <v>18.043803</v>
      </c>
      <c r="AN49">
        <v>0.73095100000000002</v>
      </c>
      <c r="AO49">
        <v>0</v>
      </c>
      <c r="AP49">
        <v>0</v>
      </c>
      <c r="AQ49">
        <v>0</v>
      </c>
      <c r="AR49">
        <v>33.002203000000002</v>
      </c>
      <c r="AS49">
        <v>36.537827</v>
      </c>
      <c r="AT49">
        <v>19.286003000000001</v>
      </c>
      <c r="AU49">
        <v>0</v>
      </c>
      <c r="AV49">
        <v>0</v>
      </c>
      <c r="AW49">
        <v>0</v>
      </c>
      <c r="AX49">
        <v>0</v>
      </c>
      <c r="AY49">
        <v>5.2975839999999996</v>
      </c>
      <c r="AZ49">
        <v>0</v>
      </c>
      <c r="BA49">
        <v>0</v>
      </c>
      <c r="BB49">
        <v>5.1668050000000001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2161.0734340000004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365.65542399999998</v>
      </c>
      <c r="L50">
        <v>359.37050199999999</v>
      </c>
      <c r="M50">
        <v>93.591046000000006</v>
      </c>
      <c r="N50">
        <v>119.939634</v>
      </c>
      <c r="O50">
        <v>125.91839</v>
      </c>
      <c r="P50">
        <v>144.634344</v>
      </c>
      <c r="Q50">
        <v>12.027907000000001</v>
      </c>
      <c r="R50">
        <v>24.604982</v>
      </c>
      <c r="S50">
        <v>15.151370999999999</v>
      </c>
      <c r="T50">
        <v>2.3418030000000001</v>
      </c>
      <c r="U50">
        <v>403.81991099999999</v>
      </c>
      <c r="V50">
        <v>11.185879999999999</v>
      </c>
      <c r="W50">
        <v>39.164465999999997</v>
      </c>
      <c r="X50">
        <v>125.487638</v>
      </c>
      <c r="Y50">
        <v>0</v>
      </c>
      <c r="Z50">
        <v>12.576015</v>
      </c>
      <c r="AA50">
        <v>0</v>
      </c>
      <c r="AB50">
        <v>0</v>
      </c>
      <c r="AC50">
        <v>0</v>
      </c>
      <c r="AD50">
        <v>0</v>
      </c>
      <c r="AE50">
        <v>19.020948000000001</v>
      </c>
      <c r="AF50">
        <v>8.893262</v>
      </c>
      <c r="AG50">
        <v>50.271504</v>
      </c>
      <c r="AH50">
        <v>0</v>
      </c>
      <c r="AI50">
        <v>0</v>
      </c>
      <c r="AJ50">
        <v>0</v>
      </c>
      <c r="AK50">
        <v>67.991888000000003</v>
      </c>
      <c r="AL50">
        <v>25.771882000000002</v>
      </c>
      <c r="AM50">
        <v>18.043803</v>
      </c>
      <c r="AN50">
        <v>0.73095100000000002</v>
      </c>
      <c r="AO50">
        <v>0</v>
      </c>
      <c r="AP50">
        <v>0</v>
      </c>
      <c r="AQ50">
        <v>0</v>
      </c>
      <c r="AR50">
        <v>33.002203000000002</v>
      </c>
      <c r="AS50">
        <v>36.537827</v>
      </c>
      <c r="AT50">
        <v>19.286003000000001</v>
      </c>
      <c r="AU50">
        <v>0</v>
      </c>
      <c r="AV50">
        <v>0</v>
      </c>
      <c r="AW50">
        <v>0</v>
      </c>
      <c r="AX50">
        <v>0</v>
      </c>
      <c r="AY50">
        <v>5.2975839999999996</v>
      </c>
      <c r="AZ50">
        <v>0</v>
      </c>
      <c r="BA50">
        <v>0</v>
      </c>
      <c r="BB50">
        <v>5.1668050000000001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2145.4839730000003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365.65542399999998</v>
      </c>
      <c r="L51">
        <v>359.37050199999999</v>
      </c>
      <c r="M51">
        <v>93.591046000000006</v>
      </c>
      <c r="N51">
        <v>119.939634</v>
      </c>
      <c r="O51">
        <v>125.91839</v>
      </c>
      <c r="P51">
        <v>144.634344</v>
      </c>
      <c r="Q51">
        <v>12.027907000000001</v>
      </c>
      <c r="R51">
        <v>24.604982</v>
      </c>
      <c r="S51">
        <v>15.151370999999999</v>
      </c>
      <c r="T51">
        <v>2.3418030000000001</v>
      </c>
      <c r="U51">
        <v>403.81991099999999</v>
      </c>
      <c r="V51">
        <v>11.185879999999999</v>
      </c>
      <c r="W51">
        <v>39.164465999999997</v>
      </c>
      <c r="X51">
        <v>125.487638</v>
      </c>
      <c r="Y51">
        <v>0</v>
      </c>
      <c r="Z51">
        <v>12.576015</v>
      </c>
      <c r="AA51">
        <v>0</v>
      </c>
      <c r="AB51">
        <v>0</v>
      </c>
      <c r="AC51">
        <v>0</v>
      </c>
      <c r="AD51">
        <v>0</v>
      </c>
      <c r="AE51">
        <v>19.020948000000001</v>
      </c>
      <c r="AF51">
        <v>8.893262</v>
      </c>
      <c r="AG51">
        <v>50.271504</v>
      </c>
      <c r="AH51">
        <v>0</v>
      </c>
      <c r="AI51">
        <v>0</v>
      </c>
      <c r="AJ51">
        <v>0</v>
      </c>
      <c r="AK51">
        <v>67.991888000000003</v>
      </c>
      <c r="AL51">
        <v>25.771882000000002</v>
      </c>
      <c r="AM51">
        <v>18.043803</v>
      </c>
      <c r="AN51">
        <v>0.73095100000000002</v>
      </c>
      <c r="AO51">
        <v>0</v>
      </c>
      <c r="AP51">
        <v>0</v>
      </c>
      <c r="AQ51">
        <v>0</v>
      </c>
      <c r="AR51">
        <v>33.002203000000002</v>
      </c>
      <c r="AS51">
        <v>36.537827</v>
      </c>
      <c r="AT51">
        <v>19.286003000000001</v>
      </c>
      <c r="AU51">
        <v>0</v>
      </c>
      <c r="AV51">
        <v>0</v>
      </c>
      <c r="AW51">
        <v>0</v>
      </c>
      <c r="AX51">
        <v>0</v>
      </c>
      <c r="AY51">
        <v>5.2975839999999996</v>
      </c>
      <c r="AZ51">
        <v>0</v>
      </c>
      <c r="BA51">
        <v>0</v>
      </c>
      <c r="BB51">
        <v>5.1668050000000001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2145.4839730000003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365.65542399999998</v>
      </c>
      <c r="L52">
        <v>359.37050199999999</v>
      </c>
      <c r="M52">
        <v>93.591046000000006</v>
      </c>
      <c r="N52">
        <v>119.939634</v>
      </c>
      <c r="O52">
        <v>125.91839</v>
      </c>
      <c r="P52">
        <v>144.634344</v>
      </c>
      <c r="Q52">
        <v>12.027907000000001</v>
      </c>
      <c r="R52">
        <v>24.604982</v>
      </c>
      <c r="S52">
        <v>15.151370999999999</v>
      </c>
      <c r="T52">
        <v>2.3418030000000001</v>
      </c>
      <c r="U52">
        <v>403.81991099999999</v>
      </c>
      <c r="V52">
        <v>11.185879999999999</v>
      </c>
      <c r="W52">
        <v>39.164465999999997</v>
      </c>
      <c r="X52">
        <v>125.487638</v>
      </c>
      <c r="Y52">
        <v>0</v>
      </c>
      <c r="Z52">
        <v>12.576015</v>
      </c>
      <c r="AA52">
        <v>0</v>
      </c>
      <c r="AB52">
        <v>0</v>
      </c>
      <c r="AC52">
        <v>0</v>
      </c>
      <c r="AD52">
        <v>0</v>
      </c>
      <c r="AE52">
        <v>19.020948000000001</v>
      </c>
      <c r="AF52">
        <v>8.893262</v>
      </c>
      <c r="AG52">
        <v>50.271504</v>
      </c>
      <c r="AH52">
        <v>0</v>
      </c>
      <c r="AI52">
        <v>0</v>
      </c>
      <c r="AJ52">
        <v>0</v>
      </c>
      <c r="AK52">
        <v>67.991888000000003</v>
      </c>
      <c r="AL52">
        <v>25.771882000000002</v>
      </c>
      <c r="AM52">
        <v>18.043803</v>
      </c>
      <c r="AN52">
        <v>0.73095100000000002</v>
      </c>
      <c r="AO52">
        <v>0</v>
      </c>
      <c r="AP52">
        <v>0</v>
      </c>
      <c r="AQ52">
        <v>0</v>
      </c>
      <c r="AR52">
        <v>33.002203000000002</v>
      </c>
      <c r="AS52">
        <v>36.537827</v>
      </c>
      <c r="AT52">
        <v>19.286003000000001</v>
      </c>
      <c r="AU52">
        <v>0</v>
      </c>
      <c r="AV52">
        <v>0</v>
      </c>
      <c r="AW52">
        <v>0</v>
      </c>
      <c r="AX52">
        <v>0</v>
      </c>
      <c r="AY52">
        <v>5.2975839999999996</v>
      </c>
      <c r="AZ52">
        <v>0</v>
      </c>
      <c r="BA52">
        <v>0</v>
      </c>
      <c r="BB52">
        <v>5.1668050000000001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2145.4839730000003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365.65542399999998</v>
      </c>
      <c r="L53">
        <v>359.37050199999999</v>
      </c>
      <c r="M53">
        <v>93.591046000000006</v>
      </c>
      <c r="N53">
        <v>119.939634</v>
      </c>
      <c r="O53">
        <v>125.91839</v>
      </c>
      <c r="P53">
        <v>144.634344</v>
      </c>
      <c r="Q53">
        <v>12.027907000000001</v>
      </c>
      <c r="R53">
        <v>24.604982</v>
      </c>
      <c r="S53">
        <v>15.151370999999999</v>
      </c>
      <c r="T53">
        <v>2.3418030000000001</v>
      </c>
      <c r="U53">
        <v>403.81991099999999</v>
      </c>
      <c r="V53">
        <v>11.185879999999999</v>
      </c>
      <c r="W53">
        <v>39.164465999999997</v>
      </c>
      <c r="X53">
        <v>125.487638</v>
      </c>
      <c r="Y53">
        <v>0</v>
      </c>
      <c r="Z53">
        <v>12.576015</v>
      </c>
      <c r="AA53">
        <v>0</v>
      </c>
      <c r="AB53">
        <v>0</v>
      </c>
      <c r="AC53">
        <v>0</v>
      </c>
      <c r="AD53">
        <v>0</v>
      </c>
      <c r="AE53">
        <v>19.020948000000001</v>
      </c>
      <c r="AF53">
        <v>8.893262</v>
      </c>
      <c r="AG53">
        <v>50.271504</v>
      </c>
      <c r="AH53">
        <v>0</v>
      </c>
      <c r="AI53">
        <v>0</v>
      </c>
      <c r="AJ53">
        <v>0</v>
      </c>
      <c r="AK53">
        <v>67.991888000000003</v>
      </c>
      <c r="AL53">
        <v>36.977048000000003</v>
      </c>
      <c r="AM53">
        <v>18.043803</v>
      </c>
      <c r="AN53">
        <v>0.73095100000000002</v>
      </c>
      <c r="AO53">
        <v>0</v>
      </c>
      <c r="AP53">
        <v>0</v>
      </c>
      <c r="AQ53">
        <v>0</v>
      </c>
      <c r="AR53">
        <v>33.002203000000002</v>
      </c>
      <c r="AS53">
        <v>36.537827</v>
      </c>
      <c r="AT53">
        <v>19.286003000000001</v>
      </c>
      <c r="AU53">
        <v>0</v>
      </c>
      <c r="AV53">
        <v>0</v>
      </c>
      <c r="AW53">
        <v>0</v>
      </c>
      <c r="AX53">
        <v>0</v>
      </c>
      <c r="AY53">
        <v>5.2975839999999996</v>
      </c>
      <c r="AZ53">
        <v>0</v>
      </c>
      <c r="BA53">
        <v>0</v>
      </c>
      <c r="BB53">
        <v>5.1668050000000001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2156.6891390000001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365.65542399999998</v>
      </c>
      <c r="L54">
        <v>359.37050199999999</v>
      </c>
      <c r="M54">
        <v>93.591046000000006</v>
      </c>
      <c r="N54">
        <v>119.939634</v>
      </c>
      <c r="O54">
        <v>125.91839</v>
      </c>
      <c r="P54">
        <v>144.634344</v>
      </c>
      <c r="Q54">
        <v>12.114694</v>
      </c>
      <c r="R54">
        <v>24.604982</v>
      </c>
      <c r="S54">
        <v>15.161014</v>
      </c>
      <c r="T54">
        <v>2.3418030000000001</v>
      </c>
      <c r="U54">
        <v>403.81991099999999</v>
      </c>
      <c r="V54">
        <v>11.185879999999999</v>
      </c>
      <c r="W54">
        <v>39.164465999999997</v>
      </c>
      <c r="X54">
        <v>125.487638</v>
      </c>
      <c r="Y54">
        <v>0</v>
      </c>
      <c r="Z54">
        <v>12.576015</v>
      </c>
      <c r="AA54">
        <v>0</v>
      </c>
      <c r="AB54">
        <v>0</v>
      </c>
      <c r="AC54">
        <v>0</v>
      </c>
      <c r="AD54">
        <v>0</v>
      </c>
      <c r="AE54">
        <v>19.020948000000001</v>
      </c>
      <c r="AF54">
        <v>8.893262</v>
      </c>
      <c r="AG54">
        <v>50.271504</v>
      </c>
      <c r="AH54">
        <v>0</v>
      </c>
      <c r="AI54">
        <v>0</v>
      </c>
      <c r="AJ54">
        <v>0</v>
      </c>
      <c r="AK54">
        <v>67.991888000000003</v>
      </c>
      <c r="AL54">
        <v>36.977048000000003</v>
      </c>
      <c r="AM54">
        <v>18.043803</v>
      </c>
      <c r="AN54">
        <v>0.73095100000000002</v>
      </c>
      <c r="AO54">
        <v>0</v>
      </c>
      <c r="AP54">
        <v>0</v>
      </c>
      <c r="AQ54">
        <v>0</v>
      </c>
      <c r="AR54">
        <v>33.002203000000002</v>
      </c>
      <c r="AS54">
        <v>36.537827</v>
      </c>
      <c r="AT54">
        <v>19.286003000000001</v>
      </c>
      <c r="AU54">
        <v>0</v>
      </c>
      <c r="AV54">
        <v>0</v>
      </c>
      <c r="AW54">
        <v>0</v>
      </c>
      <c r="AX54">
        <v>0</v>
      </c>
      <c r="AY54">
        <v>5.2975839999999996</v>
      </c>
      <c r="AZ54">
        <v>0</v>
      </c>
      <c r="BA54">
        <v>0</v>
      </c>
      <c r="BB54">
        <v>5.1668050000000001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2156.7855690000006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365.65542399999998</v>
      </c>
      <c r="L55">
        <v>359.37050199999999</v>
      </c>
      <c r="M55">
        <v>93.591046000000006</v>
      </c>
      <c r="N55">
        <v>119.939634</v>
      </c>
      <c r="O55">
        <v>125.91839</v>
      </c>
      <c r="P55">
        <v>144.634344</v>
      </c>
      <c r="Q55">
        <v>12.114694</v>
      </c>
      <c r="R55">
        <v>24.604982</v>
      </c>
      <c r="S55">
        <v>15.161014</v>
      </c>
      <c r="T55">
        <v>2.3418030000000001</v>
      </c>
      <c r="U55">
        <v>403.81991099999999</v>
      </c>
      <c r="V55">
        <v>11.185879999999999</v>
      </c>
      <c r="W55">
        <v>33.016570999999999</v>
      </c>
      <c r="X55">
        <v>106.68378800000001</v>
      </c>
      <c r="Y55">
        <v>0</v>
      </c>
      <c r="Z55">
        <v>12.576015</v>
      </c>
      <c r="AA55">
        <v>0</v>
      </c>
      <c r="AB55">
        <v>0</v>
      </c>
      <c r="AC55">
        <v>0</v>
      </c>
      <c r="AD55">
        <v>0</v>
      </c>
      <c r="AE55">
        <v>19.020948000000001</v>
      </c>
      <c r="AF55">
        <v>8.893262</v>
      </c>
      <c r="AG55">
        <v>50.271504</v>
      </c>
      <c r="AH55">
        <v>0</v>
      </c>
      <c r="AI55">
        <v>0</v>
      </c>
      <c r="AJ55">
        <v>0</v>
      </c>
      <c r="AK55">
        <v>67.991888000000003</v>
      </c>
      <c r="AL55">
        <v>36.977048000000003</v>
      </c>
      <c r="AM55">
        <v>18.043803</v>
      </c>
      <c r="AN55">
        <v>0.73095100000000002</v>
      </c>
      <c r="AO55">
        <v>0</v>
      </c>
      <c r="AP55">
        <v>0.86468800000000001</v>
      </c>
      <c r="AQ55">
        <v>0</v>
      </c>
      <c r="AR55">
        <v>33.002203000000002</v>
      </c>
      <c r="AS55">
        <v>36.537827</v>
      </c>
      <c r="AT55">
        <v>19.286003000000001</v>
      </c>
      <c r="AU55">
        <v>0</v>
      </c>
      <c r="AV55">
        <v>0</v>
      </c>
      <c r="AW55">
        <v>0</v>
      </c>
      <c r="AX55">
        <v>0</v>
      </c>
      <c r="AY55">
        <v>5.2975839999999996</v>
      </c>
      <c r="AZ55">
        <v>0</v>
      </c>
      <c r="BA55">
        <v>0</v>
      </c>
      <c r="BB55">
        <v>5.1668050000000001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2132.6985120000004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365.65542399999998</v>
      </c>
      <c r="L56">
        <v>359.37050199999999</v>
      </c>
      <c r="M56">
        <v>93.591046000000006</v>
      </c>
      <c r="N56">
        <v>119.939634</v>
      </c>
      <c r="O56">
        <v>125.91839</v>
      </c>
      <c r="P56">
        <v>144.634344</v>
      </c>
      <c r="Q56">
        <v>12.114694</v>
      </c>
      <c r="R56">
        <v>24.604982</v>
      </c>
      <c r="S56">
        <v>15.161014</v>
      </c>
      <c r="T56">
        <v>2.3418030000000001</v>
      </c>
      <c r="U56">
        <v>403.81991099999999</v>
      </c>
      <c r="V56">
        <v>11.185879999999999</v>
      </c>
      <c r="W56">
        <v>33.016570999999999</v>
      </c>
      <c r="X56">
        <v>106.68378800000001</v>
      </c>
      <c r="Y56">
        <v>0</v>
      </c>
      <c r="Z56">
        <v>12.576015</v>
      </c>
      <c r="AA56">
        <v>0</v>
      </c>
      <c r="AB56">
        <v>0</v>
      </c>
      <c r="AC56">
        <v>0</v>
      </c>
      <c r="AD56">
        <v>0</v>
      </c>
      <c r="AE56">
        <v>19.020948000000001</v>
      </c>
      <c r="AF56">
        <v>8.893262</v>
      </c>
      <c r="AG56">
        <v>50.271504</v>
      </c>
      <c r="AH56">
        <v>0</v>
      </c>
      <c r="AI56">
        <v>0</v>
      </c>
      <c r="AJ56">
        <v>0</v>
      </c>
      <c r="AK56">
        <v>67.991888000000003</v>
      </c>
      <c r="AL56">
        <v>36.977048000000003</v>
      </c>
      <c r="AM56">
        <v>18.043803</v>
      </c>
      <c r="AN56">
        <v>0.73095100000000002</v>
      </c>
      <c r="AO56">
        <v>0</v>
      </c>
      <c r="AP56">
        <v>0.86468800000000001</v>
      </c>
      <c r="AQ56">
        <v>0</v>
      </c>
      <c r="AR56">
        <v>33.002203000000002</v>
      </c>
      <c r="AS56">
        <v>36.537827</v>
      </c>
      <c r="AT56">
        <v>19.286003000000001</v>
      </c>
      <c r="AU56">
        <v>0</v>
      </c>
      <c r="AV56">
        <v>0</v>
      </c>
      <c r="AW56">
        <v>0</v>
      </c>
      <c r="AX56">
        <v>0</v>
      </c>
      <c r="AY56">
        <v>5.2975839999999996</v>
      </c>
      <c r="AZ56">
        <v>0</v>
      </c>
      <c r="BA56">
        <v>0</v>
      </c>
      <c r="BB56">
        <v>5.1668050000000001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2132.6985120000004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365.65542399999998</v>
      </c>
      <c r="L57">
        <v>359.37050199999999</v>
      </c>
      <c r="M57">
        <v>93.591046000000006</v>
      </c>
      <c r="N57">
        <v>119.939634</v>
      </c>
      <c r="O57">
        <v>125.91839</v>
      </c>
      <c r="P57">
        <v>144.634344</v>
      </c>
      <c r="Q57">
        <v>12.114694</v>
      </c>
      <c r="R57">
        <v>24.604982</v>
      </c>
      <c r="S57">
        <v>15.161014</v>
      </c>
      <c r="T57">
        <v>2.3418030000000001</v>
      </c>
      <c r="U57">
        <v>403.81991099999999</v>
      </c>
      <c r="V57">
        <v>11.185879999999999</v>
      </c>
      <c r="W57">
        <v>33.016570999999999</v>
      </c>
      <c r="X57">
        <v>106.68378800000001</v>
      </c>
      <c r="Y57">
        <v>0</v>
      </c>
      <c r="Z57">
        <v>12.576015</v>
      </c>
      <c r="AA57">
        <v>0</v>
      </c>
      <c r="AB57">
        <v>0</v>
      </c>
      <c r="AC57">
        <v>0</v>
      </c>
      <c r="AD57">
        <v>0</v>
      </c>
      <c r="AE57">
        <v>19.020948000000001</v>
      </c>
      <c r="AF57">
        <v>8.893262</v>
      </c>
      <c r="AG57">
        <v>50.271504</v>
      </c>
      <c r="AH57">
        <v>0</v>
      </c>
      <c r="AI57">
        <v>0</v>
      </c>
      <c r="AJ57">
        <v>0</v>
      </c>
      <c r="AK57">
        <v>67.991888000000003</v>
      </c>
      <c r="AL57">
        <v>36.977048000000003</v>
      </c>
      <c r="AM57">
        <v>18.043803</v>
      </c>
      <c r="AN57">
        <v>0.73095100000000002</v>
      </c>
      <c r="AO57">
        <v>0</v>
      </c>
      <c r="AP57">
        <v>0.86468800000000001</v>
      </c>
      <c r="AQ57">
        <v>0</v>
      </c>
      <c r="AR57">
        <v>33.002203000000002</v>
      </c>
      <c r="AS57">
        <v>36.537827</v>
      </c>
      <c r="AT57">
        <v>19.286003000000001</v>
      </c>
      <c r="AU57">
        <v>0</v>
      </c>
      <c r="AV57">
        <v>0</v>
      </c>
      <c r="AW57">
        <v>0</v>
      </c>
      <c r="AX57">
        <v>0</v>
      </c>
      <c r="AY57">
        <v>5.2975839999999996</v>
      </c>
      <c r="AZ57">
        <v>0</v>
      </c>
      <c r="BA57">
        <v>0</v>
      </c>
      <c r="BB57">
        <v>5.1668050000000001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2132.6985120000004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365.65542399999998</v>
      </c>
      <c r="L58">
        <v>359.37050199999999</v>
      </c>
      <c r="M58">
        <v>93.591046000000006</v>
      </c>
      <c r="N58">
        <v>119.939634</v>
      </c>
      <c r="O58">
        <v>125.91839</v>
      </c>
      <c r="P58">
        <v>144.634344</v>
      </c>
      <c r="Q58">
        <v>12.114694</v>
      </c>
      <c r="R58">
        <v>24.604982</v>
      </c>
      <c r="S58">
        <v>15.161014</v>
      </c>
      <c r="T58">
        <v>2.3418030000000001</v>
      </c>
      <c r="U58">
        <v>403.81991099999999</v>
      </c>
      <c r="V58">
        <v>11.185879999999999</v>
      </c>
      <c r="W58">
        <v>33.016570999999999</v>
      </c>
      <c r="X58">
        <v>125.487638</v>
      </c>
      <c r="Y58">
        <v>0</v>
      </c>
      <c r="Z58">
        <v>12.576015</v>
      </c>
      <c r="AA58">
        <v>0</v>
      </c>
      <c r="AB58">
        <v>0</v>
      </c>
      <c r="AC58">
        <v>0</v>
      </c>
      <c r="AD58">
        <v>0</v>
      </c>
      <c r="AE58">
        <v>19.020948000000001</v>
      </c>
      <c r="AF58">
        <v>8.893262</v>
      </c>
      <c r="AG58">
        <v>50.271504</v>
      </c>
      <c r="AH58">
        <v>0</v>
      </c>
      <c r="AI58">
        <v>0</v>
      </c>
      <c r="AJ58">
        <v>0</v>
      </c>
      <c r="AK58">
        <v>67.991888000000003</v>
      </c>
      <c r="AL58">
        <v>36.977048000000003</v>
      </c>
      <c r="AM58">
        <v>18.043803</v>
      </c>
      <c r="AN58">
        <v>0.73095100000000002</v>
      </c>
      <c r="AO58">
        <v>0</v>
      </c>
      <c r="AP58">
        <v>0.86468800000000001</v>
      </c>
      <c r="AQ58">
        <v>0</v>
      </c>
      <c r="AR58">
        <v>33.002203000000002</v>
      </c>
      <c r="AS58">
        <v>36.537827</v>
      </c>
      <c r="AT58">
        <v>19.286003000000001</v>
      </c>
      <c r="AU58">
        <v>0</v>
      </c>
      <c r="AV58">
        <v>0</v>
      </c>
      <c r="AW58">
        <v>0</v>
      </c>
      <c r="AX58">
        <v>0</v>
      </c>
      <c r="AY58">
        <v>5.2975839999999996</v>
      </c>
      <c r="AZ58">
        <v>0</v>
      </c>
      <c r="BA58">
        <v>0</v>
      </c>
      <c r="BB58">
        <v>5.1668050000000001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2151.5023620000006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365.65542399999998</v>
      </c>
      <c r="L59">
        <v>359.37050199999999</v>
      </c>
      <c r="M59">
        <v>93.591046000000006</v>
      </c>
      <c r="N59">
        <v>119.939634</v>
      </c>
      <c r="O59">
        <v>125.91839</v>
      </c>
      <c r="P59">
        <v>144.634344</v>
      </c>
      <c r="Q59">
        <v>12.027907000000001</v>
      </c>
      <c r="R59">
        <v>24.604982</v>
      </c>
      <c r="S59">
        <v>15.151370999999999</v>
      </c>
      <c r="T59">
        <v>2.3418030000000001</v>
      </c>
      <c r="U59">
        <v>403.81991099999999</v>
      </c>
      <c r="V59">
        <v>11.185879999999999</v>
      </c>
      <c r="W59">
        <v>39.164465999999997</v>
      </c>
      <c r="X59">
        <v>125.487638</v>
      </c>
      <c r="Y59">
        <v>0</v>
      </c>
      <c r="Z59">
        <v>12.576015</v>
      </c>
      <c r="AA59">
        <v>0</v>
      </c>
      <c r="AB59">
        <v>0</v>
      </c>
      <c r="AC59">
        <v>0</v>
      </c>
      <c r="AD59">
        <v>0</v>
      </c>
      <c r="AE59">
        <v>19.020948000000001</v>
      </c>
      <c r="AF59">
        <v>8.893262</v>
      </c>
      <c r="AG59">
        <v>50.271504</v>
      </c>
      <c r="AH59">
        <v>25.788899000000001</v>
      </c>
      <c r="AI59">
        <v>0</v>
      </c>
      <c r="AJ59">
        <v>0</v>
      </c>
      <c r="AK59">
        <v>67.991888000000003</v>
      </c>
      <c r="AL59">
        <v>24.651364999999998</v>
      </c>
      <c r="AM59">
        <v>18.043803</v>
      </c>
      <c r="AN59">
        <v>0.73095100000000002</v>
      </c>
      <c r="AO59">
        <v>0</v>
      </c>
      <c r="AP59">
        <v>0.86468800000000001</v>
      </c>
      <c r="AQ59">
        <v>0</v>
      </c>
      <c r="AR59">
        <v>33.002203000000002</v>
      </c>
      <c r="AS59">
        <v>36.537827</v>
      </c>
      <c r="AT59">
        <v>19.286003000000001</v>
      </c>
      <c r="AU59">
        <v>0</v>
      </c>
      <c r="AV59">
        <v>0</v>
      </c>
      <c r="AW59">
        <v>0</v>
      </c>
      <c r="AX59">
        <v>0</v>
      </c>
      <c r="AY59">
        <v>5.2975839999999996</v>
      </c>
      <c r="AZ59">
        <v>0</v>
      </c>
      <c r="BA59">
        <v>0.99501099999999998</v>
      </c>
      <c r="BB59">
        <v>5.1668050000000001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2172.0120540000003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365.65542399999998</v>
      </c>
      <c r="L60">
        <v>359.37050199999999</v>
      </c>
      <c r="M60">
        <v>93.591046000000006</v>
      </c>
      <c r="N60">
        <v>119.939634</v>
      </c>
      <c r="O60">
        <v>125.91839</v>
      </c>
      <c r="P60">
        <v>144.634344</v>
      </c>
      <c r="Q60">
        <v>12.027907000000001</v>
      </c>
      <c r="R60">
        <v>24.604982</v>
      </c>
      <c r="S60">
        <v>15.151370999999999</v>
      </c>
      <c r="T60">
        <v>2.3418030000000001</v>
      </c>
      <c r="U60">
        <v>403.81991099999999</v>
      </c>
      <c r="V60">
        <v>11.185879999999999</v>
      </c>
      <c r="W60">
        <v>39.164465999999997</v>
      </c>
      <c r="X60">
        <v>125.487638</v>
      </c>
      <c r="Y60">
        <v>0</v>
      </c>
      <c r="Z60">
        <v>12.576015</v>
      </c>
      <c r="AA60">
        <v>0</v>
      </c>
      <c r="AB60">
        <v>0</v>
      </c>
      <c r="AC60">
        <v>0</v>
      </c>
      <c r="AD60">
        <v>0</v>
      </c>
      <c r="AE60">
        <v>19.020948000000001</v>
      </c>
      <c r="AF60">
        <v>8.893262</v>
      </c>
      <c r="AG60">
        <v>50.271504</v>
      </c>
      <c r="AH60">
        <v>25.788899000000001</v>
      </c>
      <c r="AI60">
        <v>0</v>
      </c>
      <c r="AJ60">
        <v>0</v>
      </c>
      <c r="AK60">
        <v>67.991888000000003</v>
      </c>
      <c r="AL60">
        <v>24.651364999999998</v>
      </c>
      <c r="AM60">
        <v>18.043803</v>
      </c>
      <c r="AN60">
        <v>0.73095100000000002</v>
      </c>
      <c r="AO60">
        <v>0</v>
      </c>
      <c r="AP60">
        <v>0.86468800000000001</v>
      </c>
      <c r="AQ60">
        <v>0</v>
      </c>
      <c r="AR60">
        <v>33.002203000000002</v>
      </c>
      <c r="AS60">
        <v>36.537827</v>
      </c>
      <c r="AT60">
        <v>19.286003000000001</v>
      </c>
      <c r="AU60">
        <v>0</v>
      </c>
      <c r="AV60">
        <v>0</v>
      </c>
      <c r="AW60">
        <v>0</v>
      </c>
      <c r="AX60">
        <v>0</v>
      </c>
      <c r="AY60">
        <v>5.2975839999999996</v>
      </c>
      <c r="AZ60">
        <v>0</v>
      </c>
      <c r="BA60">
        <v>0.99501099999999998</v>
      </c>
      <c r="BB60">
        <v>5.1668050000000001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2172.0120540000003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365.65542399999998</v>
      </c>
      <c r="L61">
        <v>359.37050199999999</v>
      </c>
      <c r="M61">
        <v>93.591046000000006</v>
      </c>
      <c r="N61">
        <v>119.939634</v>
      </c>
      <c r="O61">
        <v>125.91839</v>
      </c>
      <c r="P61">
        <v>144.634344</v>
      </c>
      <c r="Q61">
        <v>12.027907000000001</v>
      </c>
      <c r="R61">
        <v>24.604982</v>
      </c>
      <c r="S61">
        <v>15.151370999999999</v>
      </c>
      <c r="T61">
        <v>2.3418030000000001</v>
      </c>
      <c r="U61">
        <v>403.81991099999999</v>
      </c>
      <c r="V61">
        <v>11.185879999999999</v>
      </c>
      <c r="W61">
        <v>39.164465999999997</v>
      </c>
      <c r="X61">
        <v>125.487638</v>
      </c>
      <c r="Y61">
        <v>0</v>
      </c>
      <c r="Z61">
        <v>12.576015</v>
      </c>
      <c r="AA61">
        <v>0</v>
      </c>
      <c r="AB61">
        <v>0</v>
      </c>
      <c r="AC61">
        <v>0</v>
      </c>
      <c r="AD61">
        <v>0</v>
      </c>
      <c r="AE61">
        <v>19.020948000000001</v>
      </c>
      <c r="AF61">
        <v>8.893262</v>
      </c>
      <c r="AG61">
        <v>50.271504</v>
      </c>
      <c r="AH61">
        <v>25.788899000000001</v>
      </c>
      <c r="AI61">
        <v>0</v>
      </c>
      <c r="AJ61">
        <v>0</v>
      </c>
      <c r="AK61">
        <v>67.991888000000003</v>
      </c>
      <c r="AL61">
        <v>24.651364999999998</v>
      </c>
      <c r="AM61">
        <v>18.043803</v>
      </c>
      <c r="AN61">
        <v>0.73095100000000002</v>
      </c>
      <c r="AO61">
        <v>0</v>
      </c>
      <c r="AP61">
        <v>0.86468800000000001</v>
      </c>
      <c r="AQ61">
        <v>0</v>
      </c>
      <c r="AR61">
        <v>33.002203000000002</v>
      </c>
      <c r="AS61">
        <v>36.537827</v>
      </c>
      <c r="AT61">
        <v>19.286003000000001</v>
      </c>
      <c r="AU61">
        <v>0</v>
      </c>
      <c r="AV61">
        <v>0</v>
      </c>
      <c r="AW61">
        <v>0</v>
      </c>
      <c r="AX61">
        <v>0</v>
      </c>
      <c r="AY61">
        <v>5.2975839999999996</v>
      </c>
      <c r="AZ61">
        <v>0</v>
      </c>
      <c r="BA61">
        <v>0.99501099999999998</v>
      </c>
      <c r="BB61">
        <v>5.1668050000000001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2172.0120540000003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365.65542399999998</v>
      </c>
      <c r="L62">
        <v>359.37050199999999</v>
      </c>
      <c r="M62">
        <v>93.591046000000006</v>
      </c>
      <c r="N62">
        <v>119.939634</v>
      </c>
      <c r="O62">
        <v>125.91839</v>
      </c>
      <c r="P62">
        <v>144.634344</v>
      </c>
      <c r="Q62">
        <v>12.027907000000001</v>
      </c>
      <c r="R62">
        <v>30.203612</v>
      </c>
      <c r="S62">
        <v>15.151370999999999</v>
      </c>
      <c r="T62">
        <v>2.3418030000000001</v>
      </c>
      <c r="U62">
        <v>403.81991099999999</v>
      </c>
      <c r="V62">
        <v>13.964414</v>
      </c>
      <c r="W62">
        <v>39.164465999999997</v>
      </c>
      <c r="X62">
        <v>125.487638</v>
      </c>
      <c r="Y62">
        <v>0</v>
      </c>
      <c r="Z62">
        <v>12.576015</v>
      </c>
      <c r="AA62">
        <v>0</v>
      </c>
      <c r="AB62">
        <v>0</v>
      </c>
      <c r="AC62">
        <v>0</v>
      </c>
      <c r="AD62">
        <v>0</v>
      </c>
      <c r="AE62">
        <v>19.020948000000001</v>
      </c>
      <c r="AF62">
        <v>8.893262</v>
      </c>
      <c r="AG62">
        <v>50.271504</v>
      </c>
      <c r="AH62">
        <v>25.788899000000001</v>
      </c>
      <c r="AI62">
        <v>0</v>
      </c>
      <c r="AJ62">
        <v>0</v>
      </c>
      <c r="AK62">
        <v>67.991888000000003</v>
      </c>
      <c r="AL62">
        <v>24.651364999999998</v>
      </c>
      <c r="AM62">
        <v>18.043803</v>
      </c>
      <c r="AN62">
        <v>0.73095100000000002</v>
      </c>
      <c r="AO62">
        <v>0</v>
      </c>
      <c r="AP62">
        <v>0.74116099999999996</v>
      </c>
      <c r="AQ62">
        <v>0</v>
      </c>
      <c r="AR62">
        <v>33.002203000000002</v>
      </c>
      <c r="AS62">
        <v>36.537827</v>
      </c>
      <c r="AT62">
        <v>19.286003000000001</v>
      </c>
      <c r="AU62">
        <v>0</v>
      </c>
      <c r="AV62">
        <v>0</v>
      </c>
      <c r="AW62">
        <v>0</v>
      </c>
      <c r="AX62">
        <v>0</v>
      </c>
      <c r="AY62">
        <v>5.2975839999999996</v>
      </c>
      <c r="AZ62">
        <v>0</v>
      </c>
      <c r="BA62">
        <v>0.99501099999999998</v>
      </c>
      <c r="BB62">
        <v>5.1668050000000001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2180.2656910000001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365.65542399999998</v>
      </c>
      <c r="L63">
        <v>359.37050199999999</v>
      </c>
      <c r="M63">
        <v>93.591046000000006</v>
      </c>
      <c r="N63">
        <v>119.939634</v>
      </c>
      <c r="O63">
        <v>125.91839</v>
      </c>
      <c r="P63">
        <v>144.634344</v>
      </c>
      <c r="Q63">
        <v>12.027907000000001</v>
      </c>
      <c r="R63">
        <v>30.203612</v>
      </c>
      <c r="S63">
        <v>15.151370999999999</v>
      </c>
      <c r="T63">
        <v>2.3418030000000001</v>
      </c>
      <c r="U63">
        <v>403.81991099999999</v>
      </c>
      <c r="V63">
        <v>13.964414</v>
      </c>
      <c r="W63">
        <v>39.164465999999997</v>
      </c>
      <c r="X63">
        <v>125.487638</v>
      </c>
      <c r="Y63">
        <v>0</v>
      </c>
      <c r="Z63">
        <v>12.576015</v>
      </c>
      <c r="AA63">
        <v>0</v>
      </c>
      <c r="AB63">
        <v>0</v>
      </c>
      <c r="AC63">
        <v>0</v>
      </c>
      <c r="AD63">
        <v>0</v>
      </c>
      <c r="AE63">
        <v>19.020948000000001</v>
      </c>
      <c r="AF63">
        <v>8.893262</v>
      </c>
      <c r="AG63">
        <v>50.271504</v>
      </c>
      <c r="AH63">
        <v>25.788899000000001</v>
      </c>
      <c r="AI63">
        <v>0</v>
      </c>
      <c r="AJ63">
        <v>0</v>
      </c>
      <c r="AK63">
        <v>67.991888000000003</v>
      </c>
      <c r="AL63">
        <v>24.651364999999998</v>
      </c>
      <c r="AM63">
        <v>18.043803</v>
      </c>
      <c r="AN63">
        <v>0.73095100000000002</v>
      </c>
      <c r="AO63">
        <v>0</v>
      </c>
      <c r="AP63">
        <v>0.74116099999999996</v>
      </c>
      <c r="AQ63">
        <v>0</v>
      </c>
      <c r="AR63">
        <v>33.002203000000002</v>
      </c>
      <c r="AS63">
        <v>36.537827</v>
      </c>
      <c r="AT63">
        <v>19.286003000000001</v>
      </c>
      <c r="AU63">
        <v>0</v>
      </c>
      <c r="AV63">
        <v>0</v>
      </c>
      <c r="AW63">
        <v>0</v>
      </c>
      <c r="AX63">
        <v>0</v>
      </c>
      <c r="AY63">
        <v>5.2975839999999996</v>
      </c>
      <c r="AZ63">
        <v>0</v>
      </c>
      <c r="BA63">
        <v>0.99501099999999998</v>
      </c>
      <c r="BB63">
        <v>5.1668050000000001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2180.2656910000001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365.65542399999998</v>
      </c>
      <c r="L64">
        <v>359.37050199999999</v>
      </c>
      <c r="M64">
        <v>93.591046000000006</v>
      </c>
      <c r="N64">
        <v>119.939634</v>
      </c>
      <c r="O64">
        <v>125.91839</v>
      </c>
      <c r="P64">
        <v>144.634344</v>
      </c>
      <c r="Q64">
        <v>14.936427999999999</v>
      </c>
      <c r="R64">
        <v>35.802241000000002</v>
      </c>
      <c r="S64">
        <v>18.618801000000001</v>
      </c>
      <c r="T64">
        <v>2.3418030000000001</v>
      </c>
      <c r="U64">
        <v>403.81991099999999</v>
      </c>
      <c r="V64">
        <v>17.85575</v>
      </c>
      <c r="W64">
        <v>44.742632999999998</v>
      </c>
      <c r="X64">
        <v>142.18558400000001</v>
      </c>
      <c r="Y64">
        <v>0</v>
      </c>
      <c r="Z64">
        <v>12.576015</v>
      </c>
      <c r="AA64">
        <v>0</v>
      </c>
      <c r="AB64">
        <v>0</v>
      </c>
      <c r="AC64">
        <v>0</v>
      </c>
      <c r="AD64">
        <v>0</v>
      </c>
      <c r="AE64">
        <v>19.020948000000001</v>
      </c>
      <c r="AF64">
        <v>8.893262</v>
      </c>
      <c r="AG64">
        <v>50.271504</v>
      </c>
      <c r="AH64">
        <v>25.788899000000001</v>
      </c>
      <c r="AI64">
        <v>0</v>
      </c>
      <c r="AJ64">
        <v>0</v>
      </c>
      <c r="AK64">
        <v>67.991888000000003</v>
      </c>
      <c r="AL64">
        <v>24.651364999999998</v>
      </c>
      <c r="AM64">
        <v>18.043803</v>
      </c>
      <c r="AN64">
        <v>0.73095100000000002</v>
      </c>
      <c r="AO64">
        <v>0</v>
      </c>
      <c r="AP64">
        <v>0.74116099999999996</v>
      </c>
      <c r="AQ64">
        <v>0</v>
      </c>
      <c r="AR64">
        <v>33.002203000000002</v>
      </c>
      <c r="AS64">
        <v>36.537827</v>
      </c>
      <c r="AT64">
        <v>19.285640999999998</v>
      </c>
      <c r="AU64">
        <v>0</v>
      </c>
      <c r="AV64">
        <v>0</v>
      </c>
      <c r="AW64">
        <v>0</v>
      </c>
      <c r="AX64">
        <v>0</v>
      </c>
      <c r="AY64">
        <v>5.2975839999999996</v>
      </c>
      <c r="AZ64">
        <v>0</v>
      </c>
      <c r="BA64">
        <v>0.99501099999999998</v>
      </c>
      <c r="BB64">
        <v>5.1668050000000001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2218.4073580000004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365.65542399999998</v>
      </c>
      <c r="L65">
        <v>367.25143700000001</v>
      </c>
      <c r="M65">
        <v>93.591046000000006</v>
      </c>
      <c r="N65">
        <v>119.939634</v>
      </c>
      <c r="O65">
        <v>125.91839</v>
      </c>
      <c r="P65">
        <v>144.634344</v>
      </c>
      <c r="Q65">
        <v>19.264689000000001</v>
      </c>
      <c r="R65">
        <v>38.707580999999998</v>
      </c>
      <c r="S65">
        <v>23.909433</v>
      </c>
      <c r="T65">
        <v>2.9796870000000002</v>
      </c>
      <c r="U65">
        <v>403.81991099999999</v>
      </c>
      <c r="V65">
        <v>17.85575</v>
      </c>
      <c r="W65">
        <v>44.742632999999998</v>
      </c>
      <c r="X65">
        <v>142.45815999999999</v>
      </c>
      <c r="Y65">
        <v>0</v>
      </c>
      <c r="Z65">
        <v>12.576015</v>
      </c>
      <c r="AA65">
        <v>0</v>
      </c>
      <c r="AB65">
        <v>0</v>
      </c>
      <c r="AC65">
        <v>0</v>
      </c>
      <c r="AD65">
        <v>0</v>
      </c>
      <c r="AE65">
        <v>19.020948000000001</v>
      </c>
      <c r="AF65">
        <v>8.893262</v>
      </c>
      <c r="AG65">
        <v>50.271504</v>
      </c>
      <c r="AH65">
        <v>25.788899000000001</v>
      </c>
      <c r="AI65">
        <v>0</v>
      </c>
      <c r="AJ65">
        <v>0</v>
      </c>
      <c r="AK65">
        <v>67.991888000000003</v>
      </c>
      <c r="AL65">
        <v>24.651364999999998</v>
      </c>
      <c r="AM65">
        <v>18.043803</v>
      </c>
      <c r="AN65">
        <v>0.73095100000000002</v>
      </c>
      <c r="AO65">
        <v>0</v>
      </c>
      <c r="AP65">
        <v>0.74116099999999996</v>
      </c>
      <c r="AQ65">
        <v>0</v>
      </c>
      <c r="AR65">
        <v>33.002203000000002</v>
      </c>
      <c r="AS65">
        <v>36.537827</v>
      </c>
      <c r="AT65">
        <v>19.285985</v>
      </c>
      <c r="AU65">
        <v>0</v>
      </c>
      <c r="AV65">
        <v>0</v>
      </c>
      <c r="AW65">
        <v>0</v>
      </c>
      <c r="AX65">
        <v>0</v>
      </c>
      <c r="AY65">
        <v>5.2975839999999996</v>
      </c>
      <c r="AZ65">
        <v>0</v>
      </c>
      <c r="BA65">
        <v>0.99501099999999998</v>
      </c>
      <c r="BB65">
        <v>5.1668050000000001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2239.7233299999998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365.65542399999998</v>
      </c>
      <c r="L66">
        <v>367.25143700000001</v>
      </c>
      <c r="M66">
        <v>93.591046000000006</v>
      </c>
      <c r="N66">
        <v>119.939634</v>
      </c>
      <c r="O66">
        <v>125.91839</v>
      </c>
      <c r="P66">
        <v>144.634344</v>
      </c>
      <c r="Q66">
        <v>19.264689000000001</v>
      </c>
      <c r="R66">
        <v>38.707580999999998</v>
      </c>
      <c r="S66">
        <v>23.909433</v>
      </c>
      <c r="T66">
        <v>2.9796870000000002</v>
      </c>
      <c r="U66">
        <v>403.81991099999999</v>
      </c>
      <c r="V66">
        <v>17.85575</v>
      </c>
      <c r="W66">
        <v>44.742632999999998</v>
      </c>
      <c r="X66">
        <v>142.45815999999999</v>
      </c>
      <c r="Y66">
        <v>0</v>
      </c>
      <c r="Z66">
        <v>12.576015</v>
      </c>
      <c r="AA66">
        <v>13.547798</v>
      </c>
      <c r="AB66">
        <v>0</v>
      </c>
      <c r="AC66">
        <v>0</v>
      </c>
      <c r="AD66">
        <v>0</v>
      </c>
      <c r="AE66">
        <v>19.020948000000001</v>
      </c>
      <c r="AF66">
        <v>8.893262</v>
      </c>
      <c r="AG66">
        <v>50.271504</v>
      </c>
      <c r="AH66">
        <v>25.788899000000001</v>
      </c>
      <c r="AI66">
        <v>0</v>
      </c>
      <c r="AJ66">
        <v>0</v>
      </c>
      <c r="AK66">
        <v>67.991888000000003</v>
      </c>
      <c r="AL66">
        <v>24.651364999999998</v>
      </c>
      <c r="AM66">
        <v>18.043803</v>
      </c>
      <c r="AN66">
        <v>0.73095100000000002</v>
      </c>
      <c r="AO66">
        <v>0</v>
      </c>
      <c r="AP66">
        <v>0.74116099999999996</v>
      </c>
      <c r="AQ66">
        <v>0</v>
      </c>
      <c r="AR66">
        <v>33.002203000000002</v>
      </c>
      <c r="AS66">
        <v>36.537827</v>
      </c>
      <c r="AT66">
        <v>19.286003000000001</v>
      </c>
      <c r="AU66">
        <v>0</v>
      </c>
      <c r="AV66">
        <v>0</v>
      </c>
      <c r="AW66">
        <v>0</v>
      </c>
      <c r="AX66">
        <v>0</v>
      </c>
      <c r="AY66">
        <v>5.2975839999999996</v>
      </c>
      <c r="AZ66">
        <v>0</v>
      </c>
      <c r="BA66">
        <v>0.99501099999999998</v>
      </c>
      <c r="BB66">
        <v>5.1668050000000001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2253.271146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402.29882400000002</v>
      </c>
      <c r="L67">
        <v>377.81052199999999</v>
      </c>
      <c r="M67">
        <v>93.591046000000006</v>
      </c>
      <c r="N67">
        <v>119.939634</v>
      </c>
      <c r="O67">
        <v>125.91839</v>
      </c>
      <c r="P67">
        <v>144.634344</v>
      </c>
      <c r="Q67">
        <v>19.264689000000001</v>
      </c>
      <c r="R67">
        <v>38.707580999999998</v>
      </c>
      <c r="S67">
        <v>23.909433</v>
      </c>
      <c r="T67">
        <v>2.9796870000000002</v>
      </c>
      <c r="U67">
        <v>403.81991099999999</v>
      </c>
      <c r="V67">
        <v>17.85575</v>
      </c>
      <c r="W67">
        <v>44.742632999999998</v>
      </c>
      <c r="X67">
        <v>142.45815999999999</v>
      </c>
      <c r="Y67">
        <v>0</v>
      </c>
      <c r="Z67">
        <v>12.576015</v>
      </c>
      <c r="AA67">
        <v>13.547798</v>
      </c>
      <c r="AB67">
        <v>0</v>
      </c>
      <c r="AC67">
        <v>0</v>
      </c>
      <c r="AD67">
        <v>0</v>
      </c>
      <c r="AE67">
        <v>38.041893999999999</v>
      </c>
      <c r="AF67">
        <v>8.893262</v>
      </c>
      <c r="AG67">
        <v>50.271504</v>
      </c>
      <c r="AH67">
        <v>25.788899000000001</v>
      </c>
      <c r="AI67">
        <v>0</v>
      </c>
      <c r="AJ67">
        <v>0</v>
      </c>
      <c r="AK67">
        <v>67.991888000000003</v>
      </c>
      <c r="AL67">
        <v>76.542489000000003</v>
      </c>
      <c r="AM67">
        <v>18.043803</v>
      </c>
      <c r="AN67">
        <v>0.73095100000000002</v>
      </c>
      <c r="AO67">
        <v>0</v>
      </c>
      <c r="AP67">
        <v>0</v>
      </c>
      <c r="AQ67">
        <v>0</v>
      </c>
      <c r="AR67">
        <v>33.002203000000002</v>
      </c>
      <c r="AS67">
        <v>36.537827</v>
      </c>
      <c r="AT67">
        <v>19.285937000000001</v>
      </c>
      <c r="AU67">
        <v>0</v>
      </c>
      <c r="AV67">
        <v>0</v>
      </c>
      <c r="AW67">
        <v>0</v>
      </c>
      <c r="AX67">
        <v>0</v>
      </c>
      <c r="AY67">
        <v>5.2975839999999996</v>
      </c>
      <c r="AZ67">
        <v>0</v>
      </c>
      <c r="BA67">
        <v>0.99501099999999998</v>
      </c>
      <c r="BB67">
        <v>5.1668050000000001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2370.6444740000002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440.87082400000003</v>
      </c>
      <c r="L68">
        <v>377.81052199999999</v>
      </c>
      <c r="M68">
        <v>93.591046000000006</v>
      </c>
      <c r="N68">
        <v>119.939634</v>
      </c>
      <c r="O68">
        <v>125.91839</v>
      </c>
      <c r="P68">
        <v>144.634344</v>
      </c>
      <c r="Q68">
        <v>19.264689000000001</v>
      </c>
      <c r="R68">
        <v>38.707580999999998</v>
      </c>
      <c r="S68">
        <v>23.909433</v>
      </c>
      <c r="T68">
        <v>2.9796870000000002</v>
      </c>
      <c r="U68">
        <v>403.81991099999999</v>
      </c>
      <c r="V68">
        <v>17.85575</v>
      </c>
      <c r="W68">
        <v>44.742632999999998</v>
      </c>
      <c r="X68">
        <v>142.45815999999999</v>
      </c>
      <c r="Y68">
        <v>0</v>
      </c>
      <c r="Z68">
        <v>12.576015</v>
      </c>
      <c r="AA68">
        <v>13.547798</v>
      </c>
      <c r="AB68">
        <v>0</v>
      </c>
      <c r="AC68">
        <v>0</v>
      </c>
      <c r="AD68">
        <v>0</v>
      </c>
      <c r="AE68">
        <v>38.041893999999999</v>
      </c>
      <c r="AF68">
        <v>8.893262</v>
      </c>
      <c r="AG68">
        <v>50.271504</v>
      </c>
      <c r="AH68">
        <v>25.788899000000001</v>
      </c>
      <c r="AI68">
        <v>0</v>
      </c>
      <c r="AJ68">
        <v>0</v>
      </c>
      <c r="AK68">
        <v>67.991888000000003</v>
      </c>
      <c r="AL68">
        <v>76.542489000000003</v>
      </c>
      <c r="AM68">
        <v>18.043803</v>
      </c>
      <c r="AN68">
        <v>0.73095100000000002</v>
      </c>
      <c r="AO68">
        <v>0</v>
      </c>
      <c r="AP68">
        <v>0</v>
      </c>
      <c r="AQ68">
        <v>0</v>
      </c>
      <c r="AR68">
        <v>33.002203000000002</v>
      </c>
      <c r="AS68">
        <v>36.537827</v>
      </c>
      <c r="AT68">
        <v>19.285947</v>
      </c>
      <c r="AU68">
        <v>0</v>
      </c>
      <c r="AV68">
        <v>0</v>
      </c>
      <c r="AW68">
        <v>0</v>
      </c>
      <c r="AX68">
        <v>0</v>
      </c>
      <c r="AY68">
        <v>5.2975839999999996</v>
      </c>
      <c r="AZ68">
        <v>0</v>
      </c>
      <c r="BA68">
        <v>0.99501099999999998</v>
      </c>
      <c r="BB68">
        <v>5.1668050000000001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2409.216484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479.44282399999997</v>
      </c>
      <c r="L69">
        <v>377.81052199999999</v>
      </c>
      <c r="M69">
        <v>93.591046000000006</v>
      </c>
      <c r="N69">
        <v>119.939634</v>
      </c>
      <c r="O69">
        <v>125.91839</v>
      </c>
      <c r="P69">
        <v>144.634344</v>
      </c>
      <c r="Q69">
        <v>19.264689000000001</v>
      </c>
      <c r="R69">
        <v>38.302574999999997</v>
      </c>
      <c r="S69">
        <v>23.909433</v>
      </c>
      <c r="T69">
        <v>2.9796870000000002</v>
      </c>
      <c r="U69">
        <v>403.81991099999999</v>
      </c>
      <c r="V69">
        <v>17.85575</v>
      </c>
      <c r="W69">
        <v>44.742632999999998</v>
      </c>
      <c r="X69">
        <v>142.45815999999999</v>
      </c>
      <c r="Y69">
        <v>0</v>
      </c>
      <c r="Z69">
        <v>6.2880070000000003</v>
      </c>
      <c r="AA69">
        <v>13.547798</v>
      </c>
      <c r="AB69">
        <v>0</v>
      </c>
      <c r="AC69">
        <v>0</v>
      </c>
      <c r="AD69">
        <v>0</v>
      </c>
      <c r="AE69">
        <v>38.041893999999999</v>
      </c>
      <c r="AF69">
        <v>8.893262</v>
      </c>
      <c r="AG69">
        <v>50.271504</v>
      </c>
      <c r="AH69">
        <v>25.788899000000001</v>
      </c>
      <c r="AI69">
        <v>0</v>
      </c>
      <c r="AJ69">
        <v>0</v>
      </c>
      <c r="AK69">
        <v>67.991888000000003</v>
      </c>
      <c r="AL69">
        <v>12.325683</v>
      </c>
      <c r="AM69">
        <v>18.043803</v>
      </c>
      <c r="AN69">
        <v>0.73095100000000002</v>
      </c>
      <c r="AO69">
        <v>0</v>
      </c>
      <c r="AP69">
        <v>0</v>
      </c>
      <c r="AQ69">
        <v>0</v>
      </c>
      <c r="AR69">
        <v>33.002203000000002</v>
      </c>
      <c r="AS69">
        <v>36.537827</v>
      </c>
      <c r="AT69">
        <v>19.285769999999999</v>
      </c>
      <c r="AU69">
        <v>0</v>
      </c>
      <c r="AV69">
        <v>0</v>
      </c>
      <c r="AW69">
        <v>0</v>
      </c>
      <c r="AX69">
        <v>0</v>
      </c>
      <c r="AY69">
        <v>5.2975839999999996</v>
      </c>
      <c r="AZ69">
        <v>0</v>
      </c>
      <c r="BA69">
        <v>0.99501099999999998</v>
      </c>
      <c r="BB69">
        <v>5.1668050000000001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2376.878487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479.44282399999997</v>
      </c>
      <c r="L70">
        <v>377.81052199999999</v>
      </c>
      <c r="M70">
        <v>93.591046000000006</v>
      </c>
      <c r="N70">
        <v>119.939634</v>
      </c>
      <c r="O70">
        <v>125.91839</v>
      </c>
      <c r="P70">
        <v>144.634344</v>
      </c>
      <c r="Q70">
        <v>19.264689000000001</v>
      </c>
      <c r="R70">
        <v>38.302574999999997</v>
      </c>
      <c r="S70">
        <v>23.909433</v>
      </c>
      <c r="T70">
        <v>2.9796870000000002</v>
      </c>
      <c r="U70">
        <v>403.81991099999999</v>
      </c>
      <c r="V70">
        <v>17.85575</v>
      </c>
      <c r="W70">
        <v>44.742632999999998</v>
      </c>
      <c r="X70">
        <v>142.45815999999999</v>
      </c>
      <c r="Y70">
        <v>0</v>
      </c>
      <c r="Z70">
        <v>6.2880070000000003</v>
      </c>
      <c r="AA70">
        <v>13.547798</v>
      </c>
      <c r="AB70">
        <v>0</v>
      </c>
      <c r="AC70">
        <v>0</v>
      </c>
      <c r="AD70">
        <v>0</v>
      </c>
      <c r="AE70">
        <v>38.041893999999999</v>
      </c>
      <c r="AF70">
        <v>8.893262</v>
      </c>
      <c r="AG70">
        <v>50.271504</v>
      </c>
      <c r="AH70">
        <v>25.788899000000001</v>
      </c>
      <c r="AI70">
        <v>0</v>
      </c>
      <c r="AJ70">
        <v>0</v>
      </c>
      <c r="AK70">
        <v>67.991888000000003</v>
      </c>
      <c r="AL70">
        <v>12.325683</v>
      </c>
      <c r="AM70">
        <v>18.043803</v>
      </c>
      <c r="AN70">
        <v>0.73095100000000002</v>
      </c>
      <c r="AO70">
        <v>0</v>
      </c>
      <c r="AP70">
        <v>0</v>
      </c>
      <c r="AQ70">
        <v>0</v>
      </c>
      <c r="AR70">
        <v>33.002203000000002</v>
      </c>
      <c r="AS70">
        <v>36.537827</v>
      </c>
      <c r="AT70">
        <v>19.286003000000001</v>
      </c>
      <c r="AU70">
        <v>0</v>
      </c>
      <c r="AV70">
        <v>0</v>
      </c>
      <c r="AW70">
        <v>0</v>
      </c>
      <c r="AX70">
        <v>0</v>
      </c>
      <c r="AY70">
        <v>5.2975839999999996</v>
      </c>
      <c r="AZ70">
        <v>0</v>
      </c>
      <c r="BA70">
        <v>0.99501099999999998</v>
      </c>
      <c r="BB70">
        <v>5.1668050000000001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2376.8787200000002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479.44282399999997</v>
      </c>
      <c r="L71">
        <v>426.43293899999998</v>
      </c>
      <c r="M71">
        <v>93.591046000000006</v>
      </c>
      <c r="N71">
        <v>119.939634</v>
      </c>
      <c r="O71">
        <v>125.91839</v>
      </c>
      <c r="P71">
        <v>144.634344</v>
      </c>
      <c r="Q71">
        <v>19.264689000000001</v>
      </c>
      <c r="R71">
        <v>38.302574999999997</v>
      </c>
      <c r="S71">
        <v>23.909433</v>
      </c>
      <c r="T71">
        <v>2.9796870000000002</v>
      </c>
      <c r="U71">
        <v>403.81991099999999</v>
      </c>
      <c r="V71">
        <v>17.85575</v>
      </c>
      <c r="W71">
        <v>44.742632999999998</v>
      </c>
      <c r="X71">
        <v>142.45815999999999</v>
      </c>
      <c r="Y71">
        <v>0</v>
      </c>
      <c r="Z71">
        <v>6.2880070000000003</v>
      </c>
      <c r="AA71">
        <v>13.547798</v>
      </c>
      <c r="AB71">
        <v>0</v>
      </c>
      <c r="AC71">
        <v>0</v>
      </c>
      <c r="AD71">
        <v>0</v>
      </c>
      <c r="AE71">
        <v>38.041893999999999</v>
      </c>
      <c r="AF71">
        <v>8.893262</v>
      </c>
      <c r="AG71">
        <v>50.271504</v>
      </c>
      <c r="AH71">
        <v>25.788899000000001</v>
      </c>
      <c r="AI71">
        <v>0</v>
      </c>
      <c r="AJ71">
        <v>0</v>
      </c>
      <c r="AK71">
        <v>67.991888000000003</v>
      </c>
      <c r="AL71">
        <v>12.325683</v>
      </c>
      <c r="AM71">
        <v>18.043803</v>
      </c>
      <c r="AN71">
        <v>0.73095100000000002</v>
      </c>
      <c r="AO71">
        <v>0</v>
      </c>
      <c r="AP71">
        <v>0</v>
      </c>
      <c r="AQ71">
        <v>0</v>
      </c>
      <c r="AR71">
        <v>33.002203000000002</v>
      </c>
      <c r="AS71">
        <v>36.537827</v>
      </c>
      <c r="AT71">
        <v>19.286003000000001</v>
      </c>
      <c r="AU71">
        <v>0</v>
      </c>
      <c r="AV71">
        <v>0</v>
      </c>
      <c r="AW71">
        <v>0</v>
      </c>
      <c r="AX71">
        <v>0</v>
      </c>
      <c r="AY71">
        <v>5.2975839999999996</v>
      </c>
      <c r="AZ71">
        <v>0</v>
      </c>
      <c r="BA71">
        <v>0.99501099999999998</v>
      </c>
      <c r="BB71">
        <v>5.1668050000000001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2425.5011370000007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479.44282399999997</v>
      </c>
      <c r="L72">
        <v>406.373088</v>
      </c>
      <c r="M72">
        <v>93.591046000000006</v>
      </c>
      <c r="N72">
        <v>119.939634</v>
      </c>
      <c r="O72">
        <v>125.91839</v>
      </c>
      <c r="P72">
        <v>144.634344</v>
      </c>
      <c r="Q72">
        <v>19.264689000000001</v>
      </c>
      <c r="R72">
        <v>38.302574999999997</v>
      </c>
      <c r="S72">
        <v>23.909433</v>
      </c>
      <c r="T72">
        <v>2.9796870000000002</v>
      </c>
      <c r="U72">
        <v>403.81991099999999</v>
      </c>
      <c r="V72">
        <v>17.85575</v>
      </c>
      <c r="W72">
        <v>44.742632999999998</v>
      </c>
      <c r="X72">
        <v>142.45815999999999</v>
      </c>
      <c r="Y72">
        <v>0</v>
      </c>
      <c r="Z72">
        <v>6.2880070000000003</v>
      </c>
      <c r="AA72">
        <v>13.547798</v>
      </c>
      <c r="AB72">
        <v>0</v>
      </c>
      <c r="AC72">
        <v>0</v>
      </c>
      <c r="AD72">
        <v>0</v>
      </c>
      <c r="AE72">
        <v>38.041893999999999</v>
      </c>
      <c r="AF72">
        <v>8.893262</v>
      </c>
      <c r="AG72">
        <v>50.271504</v>
      </c>
      <c r="AH72">
        <v>25.788899000000001</v>
      </c>
      <c r="AI72">
        <v>0</v>
      </c>
      <c r="AJ72">
        <v>0</v>
      </c>
      <c r="AK72">
        <v>67.991888000000003</v>
      </c>
      <c r="AL72">
        <v>12.325683</v>
      </c>
      <c r="AM72">
        <v>18.043803</v>
      </c>
      <c r="AN72">
        <v>0.73095100000000002</v>
      </c>
      <c r="AO72">
        <v>0</v>
      </c>
      <c r="AP72">
        <v>0</v>
      </c>
      <c r="AQ72">
        <v>11.986523999999999</v>
      </c>
      <c r="AR72">
        <v>33.002203000000002</v>
      </c>
      <c r="AS72">
        <v>36.537827</v>
      </c>
      <c r="AT72">
        <v>19.286003000000001</v>
      </c>
      <c r="AU72">
        <v>0</v>
      </c>
      <c r="AV72">
        <v>0</v>
      </c>
      <c r="AW72">
        <v>0</v>
      </c>
      <c r="AX72">
        <v>0</v>
      </c>
      <c r="AY72">
        <v>5.2975839999999996</v>
      </c>
      <c r="AZ72">
        <v>0</v>
      </c>
      <c r="BA72">
        <v>0.99501099999999998</v>
      </c>
      <c r="BB72">
        <v>5.1668050000000001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2417.4278100000006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528.62212399999999</v>
      </c>
      <c r="L73">
        <v>421.40893599999998</v>
      </c>
      <c r="M73">
        <v>93.591046000000006</v>
      </c>
      <c r="N73">
        <v>119.939634</v>
      </c>
      <c r="O73">
        <v>125.91839</v>
      </c>
      <c r="P73">
        <v>144.634344</v>
      </c>
      <c r="Q73">
        <v>19.264689000000001</v>
      </c>
      <c r="R73">
        <v>38.302574999999997</v>
      </c>
      <c r="S73">
        <v>23.909433</v>
      </c>
      <c r="T73">
        <v>2.9796870000000002</v>
      </c>
      <c r="U73">
        <v>403.81991099999999</v>
      </c>
      <c r="V73">
        <v>20.05744</v>
      </c>
      <c r="W73">
        <v>44.742632999999998</v>
      </c>
      <c r="X73">
        <v>142.45815999999999</v>
      </c>
      <c r="Y73">
        <v>0</v>
      </c>
      <c r="Z73">
        <v>6.2880070000000003</v>
      </c>
      <c r="AA73">
        <v>13.547798</v>
      </c>
      <c r="AB73">
        <v>15.463231</v>
      </c>
      <c r="AC73">
        <v>11.184642999999999</v>
      </c>
      <c r="AD73">
        <v>0</v>
      </c>
      <c r="AE73">
        <v>38.041893999999999</v>
      </c>
      <c r="AF73">
        <v>8.893262</v>
      </c>
      <c r="AG73">
        <v>50.271504</v>
      </c>
      <c r="AH73">
        <v>42.981496999999997</v>
      </c>
      <c r="AI73">
        <v>0</v>
      </c>
      <c r="AJ73">
        <v>0</v>
      </c>
      <c r="AK73">
        <v>67.991888000000003</v>
      </c>
      <c r="AL73">
        <v>12.325683</v>
      </c>
      <c r="AM73">
        <v>18.043803</v>
      </c>
      <c r="AN73">
        <v>0.73095100000000002</v>
      </c>
      <c r="AO73">
        <v>0</v>
      </c>
      <c r="AP73">
        <v>0</v>
      </c>
      <c r="AQ73">
        <v>11.986523999999999</v>
      </c>
      <c r="AR73">
        <v>33.002203000000002</v>
      </c>
      <c r="AS73">
        <v>36.537827</v>
      </c>
      <c r="AT73">
        <v>19.285758999999999</v>
      </c>
      <c r="AU73">
        <v>0</v>
      </c>
      <c r="AV73">
        <v>0</v>
      </c>
      <c r="AW73">
        <v>0</v>
      </c>
      <c r="AX73">
        <v>0</v>
      </c>
      <c r="AY73">
        <v>5.2975839999999996</v>
      </c>
      <c r="AZ73">
        <v>0</v>
      </c>
      <c r="BA73">
        <v>1.663303</v>
      </c>
      <c r="BB73">
        <v>5.1668050000000001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2528.3531680000006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528.62212399999999</v>
      </c>
      <c r="L74">
        <v>421.40893599999998</v>
      </c>
      <c r="M74">
        <v>93.591046000000006</v>
      </c>
      <c r="N74">
        <v>119.939634</v>
      </c>
      <c r="O74">
        <v>125.91839</v>
      </c>
      <c r="P74">
        <v>144.634344</v>
      </c>
      <c r="Q74">
        <v>19.264689000000001</v>
      </c>
      <c r="R74">
        <v>43.303457999999999</v>
      </c>
      <c r="S74">
        <v>23.909433</v>
      </c>
      <c r="T74">
        <v>2.9796870000000002</v>
      </c>
      <c r="U74">
        <v>403.81991099999999</v>
      </c>
      <c r="V74">
        <v>20.05744</v>
      </c>
      <c r="W74">
        <v>44.742632999999998</v>
      </c>
      <c r="X74">
        <v>142.45815999999999</v>
      </c>
      <c r="Y74">
        <v>0</v>
      </c>
      <c r="Z74">
        <v>6.2880070000000003</v>
      </c>
      <c r="AA74">
        <v>13.547798</v>
      </c>
      <c r="AB74">
        <v>31.178923000000001</v>
      </c>
      <c r="AC74">
        <v>22.369287</v>
      </c>
      <c r="AD74">
        <v>0</v>
      </c>
      <c r="AE74">
        <v>38.041893999999999</v>
      </c>
      <c r="AF74">
        <v>8.893262</v>
      </c>
      <c r="AG74">
        <v>50.271504</v>
      </c>
      <c r="AH74">
        <v>67.695858000000001</v>
      </c>
      <c r="AI74">
        <v>0</v>
      </c>
      <c r="AJ74">
        <v>0</v>
      </c>
      <c r="AK74">
        <v>67.991888000000003</v>
      </c>
      <c r="AL74">
        <v>12.325683</v>
      </c>
      <c r="AM74">
        <v>18.043803</v>
      </c>
      <c r="AN74">
        <v>0.73095100000000002</v>
      </c>
      <c r="AO74">
        <v>0</v>
      </c>
      <c r="AP74">
        <v>0</v>
      </c>
      <c r="AQ74">
        <v>23.973047000000001</v>
      </c>
      <c r="AR74">
        <v>33.002203000000002</v>
      </c>
      <c r="AS74">
        <v>36.537827</v>
      </c>
      <c r="AT74">
        <v>19.285857</v>
      </c>
      <c r="AU74">
        <v>0</v>
      </c>
      <c r="AV74">
        <v>0</v>
      </c>
      <c r="AW74">
        <v>0</v>
      </c>
      <c r="AX74">
        <v>0</v>
      </c>
      <c r="AY74">
        <v>5.2975839999999996</v>
      </c>
      <c r="AZ74">
        <v>0</v>
      </c>
      <c r="BA74">
        <v>2.6137609999999998</v>
      </c>
      <c r="BB74">
        <v>5.1668050000000001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2597.9058270000005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528.62212399999999</v>
      </c>
      <c r="L75">
        <v>401.55158799999998</v>
      </c>
      <c r="M75">
        <v>93.591046000000006</v>
      </c>
      <c r="N75">
        <v>119.939634</v>
      </c>
      <c r="O75">
        <v>125.91839</v>
      </c>
      <c r="P75">
        <v>137.45116300000001</v>
      </c>
      <c r="Q75">
        <v>19.264689000000001</v>
      </c>
      <c r="R75">
        <v>43.303457999999999</v>
      </c>
      <c r="S75">
        <v>23.909433</v>
      </c>
      <c r="T75">
        <v>2.9796870000000002</v>
      </c>
      <c r="U75">
        <v>403.81991099999999</v>
      </c>
      <c r="V75">
        <v>20.05744</v>
      </c>
      <c r="W75">
        <v>44.742632999999998</v>
      </c>
      <c r="X75">
        <v>142.45815999999999</v>
      </c>
      <c r="Y75">
        <v>0</v>
      </c>
      <c r="Z75">
        <v>6.2880070000000003</v>
      </c>
      <c r="AA75">
        <v>13.547798</v>
      </c>
      <c r="AB75">
        <v>31.178923000000001</v>
      </c>
      <c r="AC75">
        <v>22.369287</v>
      </c>
      <c r="AD75">
        <v>10.495474</v>
      </c>
      <c r="AE75">
        <v>38.041893999999999</v>
      </c>
      <c r="AF75">
        <v>8.893262</v>
      </c>
      <c r="AG75">
        <v>50.271504</v>
      </c>
      <c r="AH75">
        <v>96.708367999999993</v>
      </c>
      <c r="AI75">
        <v>0</v>
      </c>
      <c r="AJ75">
        <v>0</v>
      </c>
      <c r="AK75">
        <v>67.991888000000003</v>
      </c>
      <c r="AL75">
        <v>12.325683</v>
      </c>
      <c r="AM75">
        <v>18.043803</v>
      </c>
      <c r="AN75">
        <v>0.73095100000000002</v>
      </c>
      <c r="AO75">
        <v>0</v>
      </c>
      <c r="AP75">
        <v>0</v>
      </c>
      <c r="AQ75">
        <v>23.973047000000001</v>
      </c>
      <c r="AR75">
        <v>33.002203000000002</v>
      </c>
      <c r="AS75">
        <v>36.537827</v>
      </c>
      <c r="AT75">
        <v>19.285761999999998</v>
      </c>
      <c r="AU75">
        <v>0</v>
      </c>
      <c r="AV75">
        <v>0</v>
      </c>
      <c r="AW75">
        <v>0</v>
      </c>
      <c r="AX75">
        <v>0</v>
      </c>
      <c r="AY75">
        <v>5.2975839999999996</v>
      </c>
      <c r="AZ75">
        <v>0</v>
      </c>
      <c r="BA75">
        <v>3.727579</v>
      </c>
      <c r="BB75">
        <v>5.1668050000000001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2611.487005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528.62212399999999</v>
      </c>
      <c r="L76">
        <v>451.77233200000001</v>
      </c>
      <c r="M76">
        <v>93.591046000000006</v>
      </c>
      <c r="N76">
        <v>119.939634</v>
      </c>
      <c r="O76">
        <v>125.91839</v>
      </c>
      <c r="P76">
        <v>137.45116300000001</v>
      </c>
      <c r="Q76">
        <v>16.356166999999999</v>
      </c>
      <c r="R76">
        <v>41.484895000000002</v>
      </c>
      <c r="S76">
        <v>20.442003</v>
      </c>
      <c r="T76">
        <v>2.9796870000000002</v>
      </c>
      <c r="U76">
        <v>403.81991099999999</v>
      </c>
      <c r="V76">
        <v>17.278905999999999</v>
      </c>
      <c r="W76">
        <v>44.742632999999998</v>
      </c>
      <c r="X76">
        <v>142.45815999999999</v>
      </c>
      <c r="Y76">
        <v>0</v>
      </c>
      <c r="Z76">
        <v>6.2880070000000003</v>
      </c>
      <c r="AA76">
        <v>27.095596</v>
      </c>
      <c r="AB76">
        <v>46.768383999999998</v>
      </c>
      <c r="AC76">
        <v>22.369287</v>
      </c>
      <c r="AD76">
        <v>20.942387</v>
      </c>
      <c r="AE76">
        <v>38.041893999999999</v>
      </c>
      <c r="AF76">
        <v>8.893262</v>
      </c>
      <c r="AG76">
        <v>50.271504</v>
      </c>
      <c r="AH76">
        <v>126.795416</v>
      </c>
      <c r="AI76">
        <v>0</v>
      </c>
      <c r="AJ76">
        <v>0</v>
      </c>
      <c r="AK76">
        <v>67.991888000000003</v>
      </c>
      <c r="AL76">
        <v>12.325683</v>
      </c>
      <c r="AM76">
        <v>18.043803</v>
      </c>
      <c r="AN76">
        <v>0.73095100000000002</v>
      </c>
      <c r="AO76">
        <v>0</v>
      </c>
      <c r="AP76">
        <v>0</v>
      </c>
      <c r="AQ76">
        <v>35.959569999999999</v>
      </c>
      <c r="AR76">
        <v>33.002203000000002</v>
      </c>
      <c r="AS76">
        <v>36.537827</v>
      </c>
      <c r="AT76">
        <v>19.285712</v>
      </c>
      <c r="AU76">
        <v>0</v>
      </c>
      <c r="AV76">
        <v>0</v>
      </c>
      <c r="AW76">
        <v>0</v>
      </c>
      <c r="AX76">
        <v>0</v>
      </c>
      <c r="AY76">
        <v>5.2975839999999996</v>
      </c>
      <c r="AZ76">
        <v>1.9649019999999999</v>
      </c>
      <c r="BA76">
        <v>4.9008010000000004</v>
      </c>
      <c r="BB76">
        <v>5.1668050000000001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2735.5305169999997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480.40712400000001</v>
      </c>
      <c r="L77">
        <v>572.579836</v>
      </c>
      <c r="M77">
        <v>93.591046000000006</v>
      </c>
      <c r="N77">
        <v>119.939634</v>
      </c>
      <c r="O77">
        <v>125.91839</v>
      </c>
      <c r="P77">
        <v>137.45116300000001</v>
      </c>
      <c r="Q77">
        <v>18.959427999999999</v>
      </c>
      <c r="R77">
        <v>38.707580999999998</v>
      </c>
      <c r="S77">
        <v>24.044435</v>
      </c>
      <c r="T77">
        <v>2.9796870000000002</v>
      </c>
      <c r="U77">
        <v>403.81991099999999</v>
      </c>
      <c r="V77">
        <v>20.05744</v>
      </c>
      <c r="W77">
        <v>44.742632999999998</v>
      </c>
      <c r="X77">
        <v>142.45815999999999</v>
      </c>
      <c r="Y77">
        <v>0</v>
      </c>
      <c r="Z77">
        <v>18.864021999999999</v>
      </c>
      <c r="AA77">
        <v>40.643394000000001</v>
      </c>
      <c r="AB77">
        <v>46.768383999999998</v>
      </c>
      <c r="AC77">
        <v>33.587777000000003</v>
      </c>
      <c r="AD77">
        <v>31.41358</v>
      </c>
      <c r="AE77">
        <v>57.062840999999999</v>
      </c>
      <c r="AF77">
        <v>10.004918999999999</v>
      </c>
      <c r="AG77">
        <v>50.271504</v>
      </c>
      <c r="AH77">
        <v>153.658852</v>
      </c>
      <c r="AI77">
        <v>0</v>
      </c>
      <c r="AJ77">
        <v>0</v>
      </c>
      <c r="AK77">
        <v>67.991888000000003</v>
      </c>
      <c r="AL77">
        <v>12.325683</v>
      </c>
      <c r="AM77">
        <v>18.043803</v>
      </c>
      <c r="AN77">
        <v>0.73095100000000002</v>
      </c>
      <c r="AO77">
        <v>0</v>
      </c>
      <c r="AP77">
        <v>5.6822340000000002</v>
      </c>
      <c r="AQ77">
        <v>49.482826000000003</v>
      </c>
      <c r="AR77">
        <v>33.002203000000002</v>
      </c>
      <c r="AS77">
        <v>37.597966</v>
      </c>
      <c r="AT77">
        <v>19.285475999999999</v>
      </c>
      <c r="AU77">
        <v>0</v>
      </c>
      <c r="AV77">
        <v>0</v>
      </c>
      <c r="AW77">
        <v>0</v>
      </c>
      <c r="AX77">
        <v>0</v>
      </c>
      <c r="AY77">
        <v>5.2975839999999996</v>
      </c>
      <c r="AZ77">
        <v>4.4718470000000003</v>
      </c>
      <c r="BA77">
        <v>5.9255149999999999</v>
      </c>
      <c r="BB77">
        <v>5.1668050000000001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2932.9365219999995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465.03743600000001</v>
      </c>
      <c r="L78">
        <v>630.87167499999998</v>
      </c>
      <c r="M78">
        <v>93.591046000000006</v>
      </c>
      <c r="N78">
        <v>119.939634</v>
      </c>
      <c r="O78">
        <v>125.91839</v>
      </c>
      <c r="P78">
        <v>137.45116300000001</v>
      </c>
      <c r="Q78">
        <v>21.822109000000001</v>
      </c>
      <c r="R78">
        <v>41.179769999999998</v>
      </c>
      <c r="S78">
        <v>26.652269</v>
      </c>
      <c r="T78">
        <v>2.9796870000000002</v>
      </c>
      <c r="U78">
        <v>403.81991099999999</v>
      </c>
      <c r="V78">
        <v>20.05744</v>
      </c>
      <c r="W78">
        <v>44.742632999999998</v>
      </c>
      <c r="X78">
        <v>142.45815999999999</v>
      </c>
      <c r="Y78">
        <v>0</v>
      </c>
      <c r="Z78">
        <v>18.864021999999999</v>
      </c>
      <c r="AA78">
        <v>40.643394000000001</v>
      </c>
      <c r="AB78">
        <v>46.768383999999998</v>
      </c>
      <c r="AC78">
        <v>33.587777000000003</v>
      </c>
      <c r="AD78">
        <v>41.981896999999996</v>
      </c>
      <c r="AE78">
        <v>57.062840999999999</v>
      </c>
      <c r="AF78">
        <v>10.004918999999999</v>
      </c>
      <c r="AG78">
        <v>50.271504</v>
      </c>
      <c r="AH78">
        <v>153.658852</v>
      </c>
      <c r="AI78">
        <v>3.6781950000000001</v>
      </c>
      <c r="AJ78">
        <v>0</v>
      </c>
      <c r="AK78">
        <v>67.991888000000003</v>
      </c>
      <c r="AL78">
        <v>12.325683</v>
      </c>
      <c r="AM78">
        <v>18.043803</v>
      </c>
      <c r="AN78">
        <v>0.73095100000000002</v>
      </c>
      <c r="AO78">
        <v>0</v>
      </c>
      <c r="AP78">
        <v>5.6822340000000002</v>
      </c>
      <c r="AQ78">
        <v>49.482826000000003</v>
      </c>
      <c r="AR78">
        <v>33.002203000000002</v>
      </c>
      <c r="AS78">
        <v>37.597966</v>
      </c>
      <c r="AT78">
        <v>19.285824000000002</v>
      </c>
      <c r="AU78">
        <v>0</v>
      </c>
      <c r="AV78">
        <v>0</v>
      </c>
      <c r="AW78">
        <v>0</v>
      </c>
      <c r="AX78">
        <v>0</v>
      </c>
      <c r="AY78">
        <v>5.2975839999999996</v>
      </c>
      <c r="AZ78">
        <v>6.7077689999999999</v>
      </c>
      <c r="BA78">
        <v>5.9255149999999999</v>
      </c>
      <c r="BB78">
        <v>5.1668050000000001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3000.2841589999998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461.11996699999997</v>
      </c>
      <c r="L79">
        <v>602.84921299999996</v>
      </c>
      <c r="M79">
        <v>93.591046000000006</v>
      </c>
      <c r="N79">
        <v>119.939634</v>
      </c>
      <c r="O79">
        <v>125.91839</v>
      </c>
      <c r="P79">
        <v>137.45116300000001</v>
      </c>
      <c r="Q79">
        <v>21.822109000000001</v>
      </c>
      <c r="R79">
        <v>43.303457999999999</v>
      </c>
      <c r="S79">
        <v>26.652269</v>
      </c>
      <c r="T79">
        <v>2.9796870000000002</v>
      </c>
      <c r="U79">
        <v>403.81991099999999</v>
      </c>
      <c r="V79">
        <v>20.05744</v>
      </c>
      <c r="W79">
        <v>44.742632999999998</v>
      </c>
      <c r="X79">
        <v>142.45815999999999</v>
      </c>
      <c r="Y79">
        <v>0</v>
      </c>
      <c r="Z79">
        <v>18.864021999999999</v>
      </c>
      <c r="AA79">
        <v>40.643394000000001</v>
      </c>
      <c r="AB79">
        <v>46.768383999999998</v>
      </c>
      <c r="AC79">
        <v>33.587777000000003</v>
      </c>
      <c r="AD79">
        <v>41.981896999999996</v>
      </c>
      <c r="AE79">
        <v>57.062840999999999</v>
      </c>
      <c r="AF79">
        <v>10.004918999999999</v>
      </c>
      <c r="AG79">
        <v>50.271504</v>
      </c>
      <c r="AH79">
        <v>150.86505399999999</v>
      </c>
      <c r="AI79">
        <v>18.897093000000002</v>
      </c>
      <c r="AJ79">
        <v>0</v>
      </c>
      <c r="AK79">
        <v>67.991888000000003</v>
      </c>
      <c r="AL79">
        <v>12.325683</v>
      </c>
      <c r="AM79">
        <v>18.043803</v>
      </c>
      <c r="AN79">
        <v>0.73095100000000002</v>
      </c>
      <c r="AO79">
        <v>0</v>
      </c>
      <c r="AP79">
        <v>5.6822340000000002</v>
      </c>
      <c r="AQ79">
        <v>49.482826000000003</v>
      </c>
      <c r="AR79">
        <v>33.002203000000002</v>
      </c>
      <c r="AS79">
        <v>37.597966</v>
      </c>
      <c r="AT79">
        <v>19.285993000000001</v>
      </c>
      <c r="AU79">
        <v>0</v>
      </c>
      <c r="AV79">
        <v>0</v>
      </c>
      <c r="AW79">
        <v>0</v>
      </c>
      <c r="AX79">
        <v>0</v>
      </c>
      <c r="AY79">
        <v>5.2975839999999996</v>
      </c>
      <c r="AZ79">
        <v>8.9436929999999997</v>
      </c>
      <c r="BA79">
        <v>5.8215589999999997</v>
      </c>
      <c r="BB79">
        <v>5.1668050000000001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2985.025153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461.11996699999997</v>
      </c>
      <c r="L80">
        <v>572.59912199999997</v>
      </c>
      <c r="M80">
        <v>93.591046000000006</v>
      </c>
      <c r="N80">
        <v>119.939634</v>
      </c>
      <c r="O80">
        <v>125.91839</v>
      </c>
      <c r="P80">
        <v>137.45116300000001</v>
      </c>
      <c r="Q80">
        <v>21.822109000000001</v>
      </c>
      <c r="R80">
        <v>43.303457999999999</v>
      </c>
      <c r="S80">
        <v>26.652269</v>
      </c>
      <c r="T80">
        <v>2.9796870000000002</v>
      </c>
      <c r="U80">
        <v>403.81991099999999</v>
      </c>
      <c r="V80">
        <v>20.05744</v>
      </c>
      <c r="W80">
        <v>44.742632999999998</v>
      </c>
      <c r="X80">
        <v>142.45815999999999</v>
      </c>
      <c r="Y80">
        <v>0</v>
      </c>
      <c r="Z80">
        <v>18.864021999999999</v>
      </c>
      <c r="AA80">
        <v>40.643394000000001</v>
      </c>
      <c r="AB80">
        <v>46.768383999999998</v>
      </c>
      <c r="AC80">
        <v>33.587777000000003</v>
      </c>
      <c r="AD80">
        <v>41.981896999999996</v>
      </c>
      <c r="AE80">
        <v>57.062840999999999</v>
      </c>
      <c r="AF80">
        <v>10.004918999999999</v>
      </c>
      <c r="AG80">
        <v>50.271504</v>
      </c>
      <c r="AH80">
        <v>150.43523999999999</v>
      </c>
      <c r="AI80">
        <v>18.897093000000002</v>
      </c>
      <c r="AJ80">
        <v>0</v>
      </c>
      <c r="AK80">
        <v>67.991888000000003</v>
      </c>
      <c r="AL80">
        <v>24.651364999999998</v>
      </c>
      <c r="AM80">
        <v>18.043803</v>
      </c>
      <c r="AN80">
        <v>0.73095100000000002</v>
      </c>
      <c r="AO80">
        <v>0</v>
      </c>
      <c r="AP80">
        <v>5.6822340000000002</v>
      </c>
      <c r="AQ80">
        <v>49.482826000000003</v>
      </c>
      <c r="AR80">
        <v>33.002203000000002</v>
      </c>
      <c r="AS80">
        <v>37.597966</v>
      </c>
      <c r="AT80">
        <v>19.285623000000001</v>
      </c>
      <c r="AU80">
        <v>0</v>
      </c>
      <c r="AV80">
        <v>0</v>
      </c>
      <c r="AW80">
        <v>0</v>
      </c>
      <c r="AX80">
        <v>0</v>
      </c>
      <c r="AY80">
        <v>5.2975839999999996</v>
      </c>
      <c r="AZ80">
        <v>8.9436929999999997</v>
      </c>
      <c r="BA80">
        <v>5.8067080000000004</v>
      </c>
      <c r="BB80">
        <v>5.1668050000000001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2966.6557090000006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461.11996699999997</v>
      </c>
      <c r="L81">
        <v>525.94628799999998</v>
      </c>
      <c r="M81">
        <v>93.591046000000006</v>
      </c>
      <c r="N81">
        <v>119.939634</v>
      </c>
      <c r="O81">
        <v>125.91839</v>
      </c>
      <c r="P81">
        <v>137.45116300000001</v>
      </c>
      <c r="Q81">
        <v>19.370761999999999</v>
      </c>
      <c r="R81">
        <v>38.707580999999998</v>
      </c>
      <c r="S81">
        <v>24.044435</v>
      </c>
      <c r="T81">
        <v>2.9796870000000002</v>
      </c>
      <c r="U81">
        <v>403.81991099999999</v>
      </c>
      <c r="V81">
        <v>17.85575</v>
      </c>
      <c r="W81">
        <v>44.742632999999998</v>
      </c>
      <c r="X81">
        <v>142.45815999999999</v>
      </c>
      <c r="Y81">
        <v>0</v>
      </c>
      <c r="Z81">
        <v>18.864021999999999</v>
      </c>
      <c r="AA81">
        <v>40.643394000000001</v>
      </c>
      <c r="AB81">
        <v>46.768383999999998</v>
      </c>
      <c r="AC81">
        <v>33.587777000000003</v>
      </c>
      <c r="AD81">
        <v>41.981896999999996</v>
      </c>
      <c r="AE81">
        <v>57.062840999999999</v>
      </c>
      <c r="AF81">
        <v>18.898181000000001</v>
      </c>
      <c r="AG81">
        <v>50.271504</v>
      </c>
      <c r="AH81">
        <v>150.43523999999999</v>
      </c>
      <c r="AI81">
        <v>18.897093000000002</v>
      </c>
      <c r="AJ81">
        <v>0</v>
      </c>
      <c r="AK81">
        <v>67.991888000000003</v>
      </c>
      <c r="AL81">
        <v>76.542489000000003</v>
      </c>
      <c r="AM81">
        <v>18.043803</v>
      </c>
      <c r="AN81">
        <v>0.73095100000000002</v>
      </c>
      <c r="AO81">
        <v>0</v>
      </c>
      <c r="AP81">
        <v>5.6822340000000002</v>
      </c>
      <c r="AQ81">
        <v>49.482826000000003</v>
      </c>
      <c r="AR81">
        <v>33.002203000000002</v>
      </c>
      <c r="AS81">
        <v>37.597966</v>
      </c>
      <c r="AT81">
        <v>19.285798</v>
      </c>
      <c r="AU81">
        <v>0</v>
      </c>
      <c r="AV81">
        <v>0</v>
      </c>
      <c r="AW81">
        <v>0</v>
      </c>
      <c r="AX81">
        <v>0</v>
      </c>
      <c r="AY81">
        <v>5.2975839999999996</v>
      </c>
      <c r="AZ81">
        <v>8.9436929999999997</v>
      </c>
      <c r="BA81">
        <v>5.8067080000000004</v>
      </c>
      <c r="BB81">
        <v>5.1668050000000001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2968.9306879999999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461.11996699999997</v>
      </c>
      <c r="L82">
        <v>525.94628799999998</v>
      </c>
      <c r="M82">
        <v>93.591046000000006</v>
      </c>
      <c r="N82">
        <v>119.939634</v>
      </c>
      <c r="O82">
        <v>125.91839</v>
      </c>
      <c r="P82">
        <v>137.45116300000001</v>
      </c>
      <c r="Q82">
        <v>19.370761999999999</v>
      </c>
      <c r="R82">
        <v>38.707580999999998</v>
      </c>
      <c r="S82">
        <v>24.044435</v>
      </c>
      <c r="T82">
        <v>2.9796870000000002</v>
      </c>
      <c r="U82">
        <v>403.81991099999999</v>
      </c>
      <c r="V82">
        <v>17.85575</v>
      </c>
      <c r="W82">
        <v>44.742632999999998</v>
      </c>
      <c r="X82">
        <v>142.45815999999999</v>
      </c>
      <c r="Y82">
        <v>0</v>
      </c>
      <c r="Z82">
        <v>18.864021999999999</v>
      </c>
      <c r="AA82">
        <v>40.643394000000001</v>
      </c>
      <c r="AB82">
        <v>46.768383999999998</v>
      </c>
      <c r="AC82">
        <v>33.587777000000003</v>
      </c>
      <c r="AD82">
        <v>31.486422999999998</v>
      </c>
      <c r="AE82">
        <v>57.062840999999999</v>
      </c>
      <c r="AF82">
        <v>18.898181000000001</v>
      </c>
      <c r="AG82">
        <v>50.271504</v>
      </c>
      <c r="AH82">
        <v>150.43523999999999</v>
      </c>
      <c r="AI82">
        <v>18.897093000000002</v>
      </c>
      <c r="AJ82">
        <v>0</v>
      </c>
      <c r="AK82">
        <v>67.991888000000003</v>
      </c>
      <c r="AL82">
        <v>76.542489000000003</v>
      </c>
      <c r="AM82">
        <v>18.043803</v>
      </c>
      <c r="AN82">
        <v>0.73095100000000002</v>
      </c>
      <c r="AO82">
        <v>0</v>
      </c>
      <c r="AP82">
        <v>5.6822340000000002</v>
      </c>
      <c r="AQ82">
        <v>49.482826000000003</v>
      </c>
      <c r="AR82">
        <v>33.002203000000002</v>
      </c>
      <c r="AS82">
        <v>37.597966</v>
      </c>
      <c r="AT82">
        <v>19.285871</v>
      </c>
      <c r="AU82">
        <v>0</v>
      </c>
      <c r="AV82">
        <v>0</v>
      </c>
      <c r="AW82">
        <v>0</v>
      </c>
      <c r="AX82">
        <v>0</v>
      </c>
      <c r="AY82">
        <v>5.2975839999999996</v>
      </c>
      <c r="AZ82">
        <v>8.9436929999999997</v>
      </c>
      <c r="BA82">
        <v>5.8067080000000004</v>
      </c>
      <c r="BB82">
        <v>5.1668050000000001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2958.4352869999998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461.12112400000001</v>
      </c>
      <c r="L83">
        <v>521.12478799999997</v>
      </c>
      <c r="M83">
        <v>93.591046000000006</v>
      </c>
      <c r="N83">
        <v>119.939634</v>
      </c>
      <c r="O83">
        <v>125.91839</v>
      </c>
      <c r="P83">
        <v>137.45116300000001</v>
      </c>
      <c r="Q83">
        <v>19.370761999999999</v>
      </c>
      <c r="R83">
        <v>38.707580999999998</v>
      </c>
      <c r="S83">
        <v>24.044435</v>
      </c>
      <c r="T83">
        <v>2.9796870000000002</v>
      </c>
      <c r="U83">
        <v>403.81991099999999</v>
      </c>
      <c r="V83">
        <v>17.85575</v>
      </c>
      <c r="W83">
        <v>44.742632999999998</v>
      </c>
      <c r="X83">
        <v>142.45815999999999</v>
      </c>
      <c r="Y83">
        <v>0</v>
      </c>
      <c r="Z83">
        <v>18.864021999999999</v>
      </c>
      <c r="AA83">
        <v>40.643394000000001</v>
      </c>
      <c r="AB83">
        <v>46.768383999999998</v>
      </c>
      <c r="AC83">
        <v>33.587777000000003</v>
      </c>
      <c r="AD83">
        <v>31.486422999999998</v>
      </c>
      <c r="AE83">
        <v>57.062840999999999</v>
      </c>
      <c r="AF83">
        <v>18.898181000000001</v>
      </c>
      <c r="AG83">
        <v>50.271504</v>
      </c>
      <c r="AH83">
        <v>139.689865</v>
      </c>
      <c r="AI83">
        <v>18.897093000000002</v>
      </c>
      <c r="AJ83">
        <v>0</v>
      </c>
      <c r="AK83">
        <v>67.991888000000003</v>
      </c>
      <c r="AL83">
        <v>76.542489000000003</v>
      </c>
      <c r="AM83">
        <v>18.043803</v>
      </c>
      <c r="AN83">
        <v>0.73095100000000002</v>
      </c>
      <c r="AO83">
        <v>0</v>
      </c>
      <c r="AP83">
        <v>5.6822340000000002</v>
      </c>
      <c r="AQ83">
        <v>49.482826000000003</v>
      </c>
      <c r="AR83">
        <v>33.002203000000002</v>
      </c>
      <c r="AS83">
        <v>37.597966</v>
      </c>
      <c r="AT83">
        <v>19.285957</v>
      </c>
      <c r="AU83">
        <v>0</v>
      </c>
      <c r="AV83">
        <v>0</v>
      </c>
      <c r="AW83">
        <v>0</v>
      </c>
      <c r="AX83">
        <v>0</v>
      </c>
      <c r="AY83">
        <v>5.2975839999999996</v>
      </c>
      <c r="AZ83">
        <v>8.9436929999999997</v>
      </c>
      <c r="BA83">
        <v>5.3908820000000004</v>
      </c>
      <c r="BB83">
        <v>5.1668050000000001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2942.4538289999996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461.12112400000001</v>
      </c>
      <c r="L84">
        <v>521.12478799999997</v>
      </c>
      <c r="M84">
        <v>93.591046000000006</v>
      </c>
      <c r="N84">
        <v>119.939634</v>
      </c>
      <c r="O84">
        <v>125.91839</v>
      </c>
      <c r="P84">
        <v>137.45116300000001</v>
      </c>
      <c r="Q84">
        <v>19.370761999999999</v>
      </c>
      <c r="R84">
        <v>38.707580999999998</v>
      </c>
      <c r="S84">
        <v>24.044435</v>
      </c>
      <c r="T84">
        <v>2.9796870000000002</v>
      </c>
      <c r="U84">
        <v>403.81991099999999</v>
      </c>
      <c r="V84">
        <v>17.85575</v>
      </c>
      <c r="W84">
        <v>44.742632999999998</v>
      </c>
      <c r="X84">
        <v>142.45815999999999</v>
      </c>
      <c r="Y84">
        <v>0</v>
      </c>
      <c r="Z84">
        <v>18.864021999999999</v>
      </c>
      <c r="AA84">
        <v>40.643394000000001</v>
      </c>
      <c r="AB84">
        <v>46.768383999999998</v>
      </c>
      <c r="AC84">
        <v>33.587777000000003</v>
      </c>
      <c r="AD84">
        <v>31.486422999999998</v>
      </c>
      <c r="AE84">
        <v>57.062840999999999</v>
      </c>
      <c r="AF84">
        <v>18.898181000000001</v>
      </c>
      <c r="AG84">
        <v>50.271504</v>
      </c>
      <c r="AH84">
        <v>128.944491</v>
      </c>
      <c r="AI84">
        <v>18.897093000000002</v>
      </c>
      <c r="AJ84">
        <v>0</v>
      </c>
      <c r="AK84">
        <v>67.991888000000003</v>
      </c>
      <c r="AL84">
        <v>76.542489000000003</v>
      </c>
      <c r="AM84">
        <v>18.043803</v>
      </c>
      <c r="AN84">
        <v>0.73095100000000002</v>
      </c>
      <c r="AO84">
        <v>0</v>
      </c>
      <c r="AP84">
        <v>5.6822340000000002</v>
      </c>
      <c r="AQ84">
        <v>49.482826000000003</v>
      </c>
      <c r="AR84">
        <v>33.002203000000002</v>
      </c>
      <c r="AS84">
        <v>37.597966</v>
      </c>
      <c r="AT84">
        <v>19.285907999999999</v>
      </c>
      <c r="AU84">
        <v>0</v>
      </c>
      <c r="AV84">
        <v>0</v>
      </c>
      <c r="AW84">
        <v>0</v>
      </c>
      <c r="AX84">
        <v>0</v>
      </c>
      <c r="AY84">
        <v>5.2975839999999996</v>
      </c>
      <c r="AZ84">
        <v>8.9436929999999997</v>
      </c>
      <c r="BA84">
        <v>4.9750560000000004</v>
      </c>
      <c r="BB84">
        <v>5.1668050000000001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2931.2925799999998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441.83512400000001</v>
      </c>
      <c r="L85">
        <v>516.30328799999995</v>
      </c>
      <c r="M85">
        <v>93.591046000000006</v>
      </c>
      <c r="N85">
        <v>119.939634</v>
      </c>
      <c r="O85">
        <v>125.91839</v>
      </c>
      <c r="P85">
        <v>137.45116300000001</v>
      </c>
      <c r="Q85">
        <v>19.370761999999999</v>
      </c>
      <c r="R85">
        <v>38.707580999999998</v>
      </c>
      <c r="S85">
        <v>24.044435</v>
      </c>
      <c r="T85">
        <v>2.9796870000000002</v>
      </c>
      <c r="U85">
        <v>403.81991099999999</v>
      </c>
      <c r="V85">
        <v>19.871137000000001</v>
      </c>
      <c r="W85">
        <v>44.742632999999998</v>
      </c>
      <c r="X85">
        <v>142.45815999999999</v>
      </c>
      <c r="Y85">
        <v>0</v>
      </c>
      <c r="Z85">
        <v>6.2880070000000003</v>
      </c>
      <c r="AA85">
        <v>40.643394000000001</v>
      </c>
      <c r="AB85">
        <v>46.768383999999998</v>
      </c>
      <c r="AC85">
        <v>22.369287</v>
      </c>
      <c r="AD85">
        <v>20.942387</v>
      </c>
      <c r="AE85">
        <v>19.020948000000001</v>
      </c>
      <c r="AF85">
        <v>8.893262</v>
      </c>
      <c r="AG85">
        <v>50.271504</v>
      </c>
      <c r="AH85">
        <v>128.944491</v>
      </c>
      <c r="AI85">
        <v>3.6781950000000001</v>
      </c>
      <c r="AJ85">
        <v>0</v>
      </c>
      <c r="AK85">
        <v>67.991888000000003</v>
      </c>
      <c r="AL85">
        <v>24.651364999999998</v>
      </c>
      <c r="AM85">
        <v>16.514666999999999</v>
      </c>
      <c r="AN85">
        <v>0.73095100000000002</v>
      </c>
      <c r="AO85">
        <v>0</v>
      </c>
      <c r="AP85">
        <v>0</v>
      </c>
      <c r="AQ85">
        <v>49.482826000000003</v>
      </c>
      <c r="AR85">
        <v>33.002203000000002</v>
      </c>
      <c r="AS85">
        <v>36.537827</v>
      </c>
      <c r="AT85">
        <v>19.286003000000001</v>
      </c>
      <c r="AU85">
        <v>0</v>
      </c>
      <c r="AV85">
        <v>0</v>
      </c>
      <c r="AW85">
        <v>0</v>
      </c>
      <c r="AX85">
        <v>0</v>
      </c>
      <c r="AY85">
        <v>5.2975839999999996</v>
      </c>
      <c r="AZ85">
        <v>6.7077689999999999</v>
      </c>
      <c r="BA85">
        <v>4.9750560000000004</v>
      </c>
      <c r="BB85">
        <v>5.1668050000000001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2749.1977540000007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480.40712400000001</v>
      </c>
      <c r="L86">
        <v>516.30328799999995</v>
      </c>
      <c r="M86">
        <v>93.591046000000006</v>
      </c>
      <c r="N86">
        <v>119.939634</v>
      </c>
      <c r="O86">
        <v>125.91839</v>
      </c>
      <c r="P86">
        <v>137.45116300000001</v>
      </c>
      <c r="Q86">
        <v>19.370761999999999</v>
      </c>
      <c r="R86">
        <v>38.707580999999998</v>
      </c>
      <c r="S86">
        <v>24.044435</v>
      </c>
      <c r="T86">
        <v>2.9796870000000002</v>
      </c>
      <c r="U86">
        <v>403.81991099999999</v>
      </c>
      <c r="V86">
        <v>19.871137000000001</v>
      </c>
      <c r="W86">
        <v>44.742632999999998</v>
      </c>
      <c r="X86">
        <v>142.45815999999999</v>
      </c>
      <c r="Y86">
        <v>0</v>
      </c>
      <c r="Z86">
        <v>6.2880070000000003</v>
      </c>
      <c r="AA86">
        <v>40.643394000000001</v>
      </c>
      <c r="AB86">
        <v>46.768383999999998</v>
      </c>
      <c r="AC86">
        <v>22.369287</v>
      </c>
      <c r="AD86">
        <v>10.495474</v>
      </c>
      <c r="AE86">
        <v>19.020948000000001</v>
      </c>
      <c r="AF86">
        <v>8.893262</v>
      </c>
      <c r="AG86">
        <v>50.271504</v>
      </c>
      <c r="AH86">
        <v>104.23013</v>
      </c>
      <c r="AI86">
        <v>0</v>
      </c>
      <c r="AJ86">
        <v>0</v>
      </c>
      <c r="AK86">
        <v>67.991888000000003</v>
      </c>
      <c r="AL86">
        <v>24.651364999999998</v>
      </c>
      <c r="AM86">
        <v>15.291358000000001</v>
      </c>
      <c r="AN86">
        <v>0.73095100000000002</v>
      </c>
      <c r="AO86">
        <v>0</v>
      </c>
      <c r="AP86">
        <v>0</v>
      </c>
      <c r="AQ86">
        <v>49.482826000000003</v>
      </c>
      <c r="AR86">
        <v>33.002203000000002</v>
      </c>
      <c r="AS86">
        <v>36.537827</v>
      </c>
      <c r="AT86">
        <v>19.286003000000001</v>
      </c>
      <c r="AU86">
        <v>0</v>
      </c>
      <c r="AV86">
        <v>0</v>
      </c>
      <c r="AW86">
        <v>0</v>
      </c>
      <c r="AX86">
        <v>0</v>
      </c>
      <c r="AY86">
        <v>5.2975839999999996</v>
      </c>
      <c r="AZ86">
        <v>6.7077689999999999</v>
      </c>
      <c r="BA86">
        <v>4.0245990000000003</v>
      </c>
      <c r="BB86">
        <v>5.1668050000000001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2746.756519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528.62096699999995</v>
      </c>
      <c r="L87">
        <v>516.30328799999995</v>
      </c>
      <c r="M87">
        <v>93.591046000000006</v>
      </c>
      <c r="N87">
        <v>119.939634</v>
      </c>
      <c r="O87">
        <v>125.91839</v>
      </c>
      <c r="P87">
        <v>137.45116300000001</v>
      </c>
      <c r="Q87">
        <v>19.370761999999999</v>
      </c>
      <c r="R87">
        <v>38.707580999999998</v>
      </c>
      <c r="S87">
        <v>24.044435</v>
      </c>
      <c r="T87">
        <v>2.9796870000000002</v>
      </c>
      <c r="U87">
        <v>403.81991099999999</v>
      </c>
      <c r="V87">
        <v>19.871137000000001</v>
      </c>
      <c r="W87">
        <v>44.742632999999998</v>
      </c>
      <c r="X87">
        <v>142.45815999999999</v>
      </c>
      <c r="Y87">
        <v>0</v>
      </c>
      <c r="Z87">
        <v>6.2880070000000003</v>
      </c>
      <c r="AA87">
        <v>40.643394000000001</v>
      </c>
      <c r="AB87">
        <v>46.768383999999998</v>
      </c>
      <c r="AC87">
        <v>22.369287</v>
      </c>
      <c r="AD87">
        <v>0</v>
      </c>
      <c r="AE87">
        <v>19.020948000000001</v>
      </c>
      <c r="AF87">
        <v>8.893262</v>
      </c>
      <c r="AG87">
        <v>50.271504</v>
      </c>
      <c r="AH87">
        <v>102.08105500000001</v>
      </c>
      <c r="AI87">
        <v>0</v>
      </c>
      <c r="AJ87">
        <v>0</v>
      </c>
      <c r="AK87">
        <v>67.991888000000003</v>
      </c>
      <c r="AL87">
        <v>24.651364999999998</v>
      </c>
      <c r="AM87">
        <v>15.291358000000001</v>
      </c>
      <c r="AN87">
        <v>0.73095100000000002</v>
      </c>
      <c r="AO87">
        <v>0</v>
      </c>
      <c r="AP87">
        <v>0</v>
      </c>
      <c r="AQ87">
        <v>49.482826000000003</v>
      </c>
      <c r="AR87">
        <v>33.002203000000002</v>
      </c>
      <c r="AS87">
        <v>36.537827</v>
      </c>
      <c r="AT87">
        <v>19.286003000000001</v>
      </c>
      <c r="AU87">
        <v>0</v>
      </c>
      <c r="AV87">
        <v>0</v>
      </c>
      <c r="AW87">
        <v>0</v>
      </c>
      <c r="AX87">
        <v>0</v>
      </c>
      <c r="AY87">
        <v>5.2975839999999996</v>
      </c>
      <c r="AZ87">
        <v>6.7077689999999999</v>
      </c>
      <c r="BA87">
        <v>3.935492</v>
      </c>
      <c r="BB87">
        <v>5.1668050000000001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2782.2367060000006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588.45269599999995</v>
      </c>
      <c r="L88">
        <v>525.94628799999998</v>
      </c>
      <c r="M88">
        <v>93.591046000000006</v>
      </c>
      <c r="N88">
        <v>119.939634</v>
      </c>
      <c r="O88">
        <v>125.91839</v>
      </c>
      <c r="P88">
        <v>137.45116300000001</v>
      </c>
      <c r="Q88">
        <v>19.370761999999999</v>
      </c>
      <c r="R88">
        <v>38.707580999999998</v>
      </c>
      <c r="S88">
        <v>26.652269</v>
      </c>
      <c r="T88">
        <v>2.9796870000000002</v>
      </c>
      <c r="U88">
        <v>403.81991099999999</v>
      </c>
      <c r="V88">
        <v>19.871137000000001</v>
      </c>
      <c r="W88">
        <v>44.742632999999998</v>
      </c>
      <c r="X88">
        <v>142.45815999999999</v>
      </c>
      <c r="Y88">
        <v>0</v>
      </c>
      <c r="Z88">
        <v>6.2880070000000003</v>
      </c>
      <c r="AA88">
        <v>40.643394000000001</v>
      </c>
      <c r="AB88">
        <v>46.768383999999998</v>
      </c>
      <c r="AC88">
        <v>22.369287</v>
      </c>
      <c r="AD88">
        <v>0</v>
      </c>
      <c r="AE88">
        <v>19.020948000000001</v>
      </c>
      <c r="AF88">
        <v>8.893262</v>
      </c>
      <c r="AG88">
        <v>50.271504</v>
      </c>
      <c r="AH88">
        <v>102.08105500000001</v>
      </c>
      <c r="AI88">
        <v>0</v>
      </c>
      <c r="AJ88">
        <v>0</v>
      </c>
      <c r="AK88">
        <v>67.991888000000003</v>
      </c>
      <c r="AL88">
        <v>24.651364999999998</v>
      </c>
      <c r="AM88">
        <v>18.043803</v>
      </c>
      <c r="AN88">
        <v>0.73095100000000002</v>
      </c>
      <c r="AO88">
        <v>0</v>
      </c>
      <c r="AP88">
        <v>0</v>
      </c>
      <c r="AQ88">
        <v>49.482826000000003</v>
      </c>
      <c r="AR88">
        <v>33.002203000000002</v>
      </c>
      <c r="AS88">
        <v>36.537827</v>
      </c>
      <c r="AT88">
        <v>19.286003000000001</v>
      </c>
      <c r="AU88">
        <v>0</v>
      </c>
      <c r="AV88">
        <v>0</v>
      </c>
      <c r="AW88">
        <v>0</v>
      </c>
      <c r="AX88">
        <v>0</v>
      </c>
      <c r="AY88">
        <v>5.2975839999999996</v>
      </c>
      <c r="AZ88">
        <v>6.7077689999999999</v>
      </c>
      <c r="BA88">
        <v>3.935492</v>
      </c>
      <c r="BB88">
        <v>5.1668050000000001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2857.0717140000002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588.45269599999995</v>
      </c>
      <c r="L89">
        <v>525.94628799999998</v>
      </c>
      <c r="M89">
        <v>93.591046000000006</v>
      </c>
      <c r="N89">
        <v>119.939634</v>
      </c>
      <c r="O89">
        <v>125.91839</v>
      </c>
      <c r="P89">
        <v>137.45116300000001</v>
      </c>
      <c r="Q89">
        <v>19.370761999999999</v>
      </c>
      <c r="R89">
        <v>38.707580999999998</v>
      </c>
      <c r="S89">
        <v>24.044435</v>
      </c>
      <c r="T89">
        <v>2.9796870000000002</v>
      </c>
      <c r="U89">
        <v>403.81991099999999</v>
      </c>
      <c r="V89">
        <v>19.871137000000001</v>
      </c>
      <c r="W89">
        <v>44.742632999999998</v>
      </c>
      <c r="X89">
        <v>142.45815999999999</v>
      </c>
      <c r="Y89">
        <v>0</v>
      </c>
      <c r="Z89">
        <v>6.2880070000000003</v>
      </c>
      <c r="AA89">
        <v>40.643394000000001</v>
      </c>
      <c r="AB89">
        <v>46.768383999999998</v>
      </c>
      <c r="AC89">
        <v>22.369287</v>
      </c>
      <c r="AD89">
        <v>0</v>
      </c>
      <c r="AE89">
        <v>19.020948000000001</v>
      </c>
      <c r="AF89">
        <v>8.893262</v>
      </c>
      <c r="AG89">
        <v>50.271504</v>
      </c>
      <c r="AH89">
        <v>128.944491</v>
      </c>
      <c r="AI89">
        <v>0</v>
      </c>
      <c r="AJ89">
        <v>0</v>
      </c>
      <c r="AK89">
        <v>67.991888000000003</v>
      </c>
      <c r="AL89">
        <v>24.651364999999998</v>
      </c>
      <c r="AM89">
        <v>18.043803</v>
      </c>
      <c r="AN89">
        <v>0.73095100000000002</v>
      </c>
      <c r="AO89">
        <v>0</v>
      </c>
      <c r="AP89">
        <v>0</v>
      </c>
      <c r="AQ89">
        <v>49.482826000000003</v>
      </c>
      <c r="AR89">
        <v>33.002203000000002</v>
      </c>
      <c r="AS89">
        <v>36.537827</v>
      </c>
      <c r="AT89">
        <v>19.286003000000001</v>
      </c>
      <c r="AU89">
        <v>0</v>
      </c>
      <c r="AV89">
        <v>0</v>
      </c>
      <c r="AW89">
        <v>0</v>
      </c>
      <c r="AX89">
        <v>0</v>
      </c>
      <c r="AY89">
        <v>5.2975839999999996</v>
      </c>
      <c r="AZ89">
        <v>6.7077689999999999</v>
      </c>
      <c r="BA89">
        <v>4.9750560000000004</v>
      </c>
      <c r="BB89">
        <v>5.1668050000000001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2882.3668800000005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588.66898900000001</v>
      </c>
      <c r="L90">
        <v>535.58928800000001</v>
      </c>
      <c r="M90">
        <v>93.591046000000006</v>
      </c>
      <c r="N90">
        <v>119.939634</v>
      </c>
      <c r="O90">
        <v>125.91839</v>
      </c>
      <c r="P90">
        <v>137.45116300000001</v>
      </c>
      <c r="Q90">
        <v>19.370761999999999</v>
      </c>
      <c r="R90">
        <v>38.707580999999998</v>
      </c>
      <c r="S90">
        <v>24.044435</v>
      </c>
      <c r="T90">
        <v>2.9796870000000002</v>
      </c>
      <c r="U90">
        <v>403.81991099999999</v>
      </c>
      <c r="V90">
        <v>17.749676999999998</v>
      </c>
      <c r="W90">
        <v>44.742632999999998</v>
      </c>
      <c r="X90">
        <v>142.45815999999999</v>
      </c>
      <c r="Y90">
        <v>0</v>
      </c>
      <c r="Z90">
        <v>6.2880070000000003</v>
      </c>
      <c r="AA90">
        <v>40.643394000000001</v>
      </c>
      <c r="AB90">
        <v>46.768383999999998</v>
      </c>
      <c r="AC90">
        <v>33.587777000000003</v>
      </c>
      <c r="AD90">
        <v>0</v>
      </c>
      <c r="AE90">
        <v>38.041893999999999</v>
      </c>
      <c r="AF90">
        <v>28.347270999999999</v>
      </c>
      <c r="AG90">
        <v>50.271504</v>
      </c>
      <c r="AH90">
        <v>139.689865</v>
      </c>
      <c r="AI90">
        <v>0</v>
      </c>
      <c r="AJ90">
        <v>0</v>
      </c>
      <c r="AK90">
        <v>67.991888000000003</v>
      </c>
      <c r="AL90">
        <v>24.651364999999998</v>
      </c>
      <c r="AM90">
        <v>18.043803</v>
      </c>
      <c r="AN90">
        <v>0.73095100000000002</v>
      </c>
      <c r="AO90">
        <v>0</v>
      </c>
      <c r="AP90">
        <v>0</v>
      </c>
      <c r="AQ90">
        <v>49.482826000000003</v>
      </c>
      <c r="AR90">
        <v>33.002203000000002</v>
      </c>
      <c r="AS90">
        <v>37.597966</v>
      </c>
      <c r="AT90">
        <v>19.286003000000001</v>
      </c>
      <c r="AU90">
        <v>0</v>
      </c>
      <c r="AV90">
        <v>0</v>
      </c>
      <c r="AW90">
        <v>0</v>
      </c>
      <c r="AX90">
        <v>0</v>
      </c>
      <c r="AY90">
        <v>5.2975839999999996</v>
      </c>
      <c r="AZ90">
        <v>8.9436929999999997</v>
      </c>
      <c r="BA90">
        <v>5.3908820000000004</v>
      </c>
      <c r="BB90">
        <v>5.1668050000000001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2954.2554209999998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588.45269599999995</v>
      </c>
      <c r="L91">
        <v>535.58928800000001</v>
      </c>
      <c r="M91">
        <v>93.591046000000006</v>
      </c>
      <c r="N91">
        <v>119.939634</v>
      </c>
      <c r="O91">
        <v>125.91839</v>
      </c>
      <c r="P91">
        <v>137.45116300000001</v>
      </c>
      <c r="Q91">
        <v>19.370761999999999</v>
      </c>
      <c r="R91">
        <v>42.564781000000004</v>
      </c>
      <c r="S91">
        <v>26.485116000000001</v>
      </c>
      <c r="T91">
        <v>2.9796870000000002</v>
      </c>
      <c r="U91">
        <v>403.81991099999999</v>
      </c>
      <c r="V91">
        <v>19.78435</v>
      </c>
      <c r="W91">
        <v>44.742632999999998</v>
      </c>
      <c r="X91">
        <v>142.45815999999999</v>
      </c>
      <c r="Y91">
        <v>0</v>
      </c>
      <c r="Z91">
        <v>6.2880070000000003</v>
      </c>
      <c r="AA91">
        <v>40.643394000000001</v>
      </c>
      <c r="AB91">
        <v>46.768383999999998</v>
      </c>
      <c r="AC91">
        <v>33.587777000000003</v>
      </c>
      <c r="AD91">
        <v>0</v>
      </c>
      <c r="AE91">
        <v>57.062840999999999</v>
      </c>
      <c r="AF91">
        <v>28.347270999999999</v>
      </c>
      <c r="AG91">
        <v>50.271504</v>
      </c>
      <c r="AH91">
        <v>139.689865</v>
      </c>
      <c r="AI91">
        <v>0</v>
      </c>
      <c r="AJ91">
        <v>0</v>
      </c>
      <c r="AK91">
        <v>67.991888000000003</v>
      </c>
      <c r="AL91">
        <v>24.651364999999998</v>
      </c>
      <c r="AM91">
        <v>18.043803</v>
      </c>
      <c r="AN91">
        <v>0.73095100000000002</v>
      </c>
      <c r="AO91">
        <v>0</v>
      </c>
      <c r="AP91">
        <v>0</v>
      </c>
      <c r="AQ91">
        <v>49.482826000000003</v>
      </c>
      <c r="AR91">
        <v>33.002203000000002</v>
      </c>
      <c r="AS91">
        <v>37.597966</v>
      </c>
      <c r="AT91">
        <v>19.286003000000001</v>
      </c>
      <c r="AU91">
        <v>0</v>
      </c>
      <c r="AV91">
        <v>0</v>
      </c>
      <c r="AW91">
        <v>0</v>
      </c>
      <c r="AX91">
        <v>0</v>
      </c>
      <c r="AY91">
        <v>5.2975839999999996</v>
      </c>
      <c r="AZ91">
        <v>8.9436929999999997</v>
      </c>
      <c r="BA91">
        <v>5.3908820000000004</v>
      </c>
      <c r="BB91">
        <v>5.1668050000000001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2981.3926290000004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588.45269599999995</v>
      </c>
      <c r="L92">
        <v>535.58928800000001</v>
      </c>
      <c r="M92">
        <v>93.591046000000006</v>
      </c>
      <c r="N92">
        <v>119.939634</v>
      </c>
      <c r="O92">
        <v>125.91839</v>
      </c>
      <c r="P92">
        <v>137.45116300000001</v>
      </c>
      <c r="Q92">
        <v>19.370761999999999</v>
      </c>
      <c r="R92">
        <v>42.564781000000004</v>
      </c>
      <c r="S92">
        <v>26.652269</v>
      </c>
      <c r="T92">
        <v>2.9796870000000002</v>
      </c>
      <c r="U92">
        <v>403.81991099999999</v>
      </c>
      <c r="V92">
        <v>19.78435</v>
      </c>
      <c r="W92">
        <v>44.742632999999998</v>
      </c>
      <c r="X92">
        <v>142.45815999999999</v>
      </c>
      <c r="Y92">
        <v>0</v>
      </c>
      <c r="Z92">
        <v>12.576015</v>
      </c>
      <c r="AA92">
        <v>40.643394000000001</v>
      </c>
      <c r="AB92">
        <v>46.768383999999998</v>
      </c>
      <c r="AC92">
        <v>33.587777000000003</v>
      </c>
      <c r="AD92">
        <v>0</v>
      </c>
      <c r="AE92">
        <v>38.041893999999999</v>
      </c>
      <c r="AF92">
        <v>28.347270999999999</v>
      </c>
      <c r="AG92">
        <v>50.271504</v>
      </c>
      <c r="AH92">
        <v>118.199117</v>
      </c>
      <c r="AI92">
        <v>0</v>
      </c>
      <c r="AJ92">
        <v>0</v>
      </c>
      <c r="AK92">
        <v>67.991888000000003</v>
      </c>
      <c r="AL92">
        <v>24.651364999999998</v>
      </c>
      <c r="AM92">
        <v>18.043803</v>
      </c>
      <c r="AN92">
        <v>0.73095100000000002</v>
      </c>
      <c r="AO92">
        <v>0</v>
      </c>
      <c r="AP92">
        <v>0</v>
      </c>
      <c r="AQ92">
        <v>49.482826000000003</v>
      </c>
      <c r="AR92">
        <v>33.002203000000002</v>
      </c>
      <c r="AS92">
        <v>37.597966</v>
      </c>
      <c r="AT92">
        <v>19.285945999999999</v>
      </c>
      <c r="AU92">
        <v>0</v>
      </c>
      <c r="AV92">
        <v>0</v>
      </c>
      <c r="AW92">
        <v>0</v>
      </c>
      <c r="AX92">
        <v>0</v>
      </c>
      <c r="AY92">
        <v>5.2975839999999996</v>
      </c>
      <c r="AZ92">
        <v>8.9436929999999997</v>
      </c>
      <c r="BA92">
        <v>4.5592309999999996</v>
      </c>
      <c r="BB92">
        <v>5.1668050000000001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2946.5043870000004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588.45269599999995</v>
      </c>
      <c r="L93">
        <v>535.58928800000001</v>
      </c>
      <c r="M93">
        <v>93.591046000000006</v>
      </c>
      <c r="N93">
        <v>119.939634</v>
      </c>
      <c r="O93">
        <v>125.91839</v>
      </c>
      <c r="P93">
        <v>137.45116300000001</v>
      </c>
      <c r="Q93">
        <v>19.370761999999999</v>
      </c>
      <c r="R93">
        <v>38.707580999999998</v>
      </c>
      <c r="S93">
        <v>24.044435</v>
      </c>
      <c r="T93">
        <v>2.9796870000000002</v>
      </c>
      <c r="U93">
        <v>403.81991099999999</v>
      </c>
      <c r="V93">
        <v>17.749676999999998</v>
      </c>
      <c r="W93">
        <v>44.742632999999998</v>
      </c>
      <c r="X93">
        <v>142.45815999999999</v>
      </c>
      <c r="Y93">
        <v>0</v>
      </c>
      <c r="Z93">
        <v>12.576015</v>
      </c>
      <c r="AA93">
        <v>40.643394000000001</v>
      </c>
      <c r="AB93">
        <v>46.768383999999998</v>
      </c>
      <c r="AC93">
        <v>33.587777000000003</v>
      </c>
      <c r="AD93">
        <v>0</v>
      </c>
      <c r="AE93">
        <v>19.020948000000001</v>
      </c>
      <c r="AF93">
        <v>28.347270999999999</v>
      </c>
      <c r="AG93">
        <v>50.271504</v>
      </c>
      <c r="AH93">
        <v>106.164298</v>
      </c>
      <c r="AI93">
        <v>0</v>
      </c>
      <c r="AJ93">
        <v>0</v>
      </c>
      <c r="AK93">
        <v>67.991888000000003</v>
      </c>
      <c r="AL93">
        <v>24.651364999999998</v>
      </c>
      <c r="AM93">
        <v>18.043803</v>
      </c>
      <c r="AN93">
        <v>0.73095100000000002</v>
      </c>
      <c r="AO93">
        <v>0</v>
      </c>
      <c r="AP93">
        <v>0</v>
      </c>
      <c r="AQ93">
        <v>49.482826000000003</v>
      </c>
      <c r="AR93">
        <v>33.002203000000002</v>
      </c>
      <c r="AS93">
        <v>37.597966</v>
      </c>
      <c r="AT93">
        <v>19.286003000000001</v>
      </c>
      <c r="AU93">
        <v>0</v>
      </c>
      <c r="AV93">
        <v>0</v>
      </c>
      <c r="AW93">
        <v>0</v>
      </c>
      <c r="AX93">
        <v>0</v>
      </c>
      <c r="AY93">
        <v>5.2975839999999996</v>
      </c>
      <c r="AZ93">
        <v>8.9436929999999997</v>
      </c>
      <c r="BA93">
        <v>4.0988530000000001</v>
      </c>
      <c r="BB93">
        <v>5.1668050000000001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2906.4885939999999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588.45269599999995</v>
      </c>
      <c r="L94">
        <v>525.94628799999998</v>
      </c>
      <c r="M94">
        <v>93.591046000000006</v>
      </c>
      <c r="N94">
        <v>119.939634</v>
      </c>
      <c r="O94">
        <v>125.91839</v>
      </c>
      <c r="P94">
        <v>137.45116300000001</v>
      </c>
      <c r="Q94">
        <v>19.370761999999999</v>
      </c>
      <c r="R94">
        <v>38.707580999999998</v>
      </c>
      <c r="S94">
        <v>24.044435</v>
      </c>
      <c r="T94">
        <v>2.9796870000000002</v>
      </c>
      <c r="U94">
        <v>403.81991099999999</v>
      </c>
      <c r="V94">
        <v>17.749676999999998</v>
      </c>
      <c r="W94">
        <v>44.742632999999998</v>
      </c>
      <c r="X94">
        <v>142.45815999999999</v>
      </c>
      <c r="Y94">
        <v>0</v>
      </c>
      <c r="Z94">
        <v>12.576015</v>
      </c>
      <c r="AA94">
        <v>27.095596</v>
      </c>
      <c r="AB94">
        <v>46.768383999999998</v>
      </c>
      <c r="AC94">
        <v>22.369287</v>
      </c>
      <c r="AD94">
        <v>0</v>
      </c>
      <c r="AE94">
        <v>0</v>
      </c>
      <c r="AF94">
        <v>8.893262</v>
      </c>
      <c r="AG94">
        <v>50.271504</v>
      </c>
      <c r="AH94">
        <v>64.472245999999998</v>
      </c>
      <c r="AI94">
        <v>0</v>
      </c>
      <c r="AJ94">
        <v>0</v>
      </c>
      <c r="AK94">
        <v>67.991888000000003</v>
      </c>
      <c r="AL94">
        <v>24.651364999999998</v>
      </c>
      <c r="AM94">
        <v>15.291358000000001</v>
      </c>
      <c r="AN94">
        <v>0.73095100000000002</v>
      </c>
      <c r="AO94">
        <v>0</v>
      </c>
      <c r="AP94">
        <v>0</v>
      </c>
      <c r="AQ94">
        <v>47.946092</v>
      </c>
      <c r="AR94">
        <v>33.002203000000002</v>
      </c>
      <c r="AS94">
        <v>36.537827</v>
      </c>
      <c r="AT94">
        <v>19.286003000000001</v>
      </c>
      <c r="AU94">
        <v>0</v>
      </c>
      <c r="AV94">
        <v>0</v>
      </c>
      <c r="AW94">
        <v>0</v>
      </c>
      <c r="AX94">
        <v>0</v>
      </c>
      <c r="AY94">
        <v>5.2975839999999996</v>
      </c>
      <c r="AZ94">
        <v>8.9436929999999997</v>
      </c>
      <c r="BA94">
        <v>2.4949539999999999</v>
      </c>
      <c r="BB94">
        <v>5.1668050000000001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2784.9590799999996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588.45269599999995</v>
      </c>
      <c r="L95">
        <v>506.66028799999998</v>
      </c>
      <c r="M95">
        <v>93.591046000000006</v>
      </c>
      <c r="N95">
        <v>119.939634</v>
      </c>
      <c r="O95">
        <v>125.91839</v>
      </c>
      <c r="P95">
        <v>137.45116300000001</v>
      </c>
      <c r="Q95">
        <v>19.370761999999999</v>
      </c>
      <c r="R95">
        <v>38.707580999999998</v>
      </c>
      <c r="S95">
        <v>24.044435</v>
      </c>
      <c r="T95">
        <v>2.9796870000000002</v>
      </c>
      <c r="U95">
        <v>403.81991099999999</v>
      </c>
      <c r="V95">
        <v>17.749676999999998</v>
      </c>
      <c r="W95">
        <v>44.742632999999998</v>
      </c>
      <c r="X95">
        <v>142.45815999999999</v>
      </c>
      <c r="Y95">
        <v>0</v>
      </c>
      <c r="Z95">
        <v>12.576015</v>
      </c>
      <c r="AA95">
        <v>27.095596</v>
      </c>
      <c r="AB95">
        <v>31.178923000000001</v>
      </c>
      <c r="AC95">
        <v>11.184642999999999</v>
      </c>
      <c r="AD95">
        <v>0</v>
      </c>
      <c r="AE95">
        <v>0</v>
      </c>
      <c r="AF95">
        <v>8.893262</v>
      </c>
      <c r="AG95">
        <v>50.271504</v>
      </c>
      <c r="AH95">
        <v>42.981496999999997</v>
      </c>
      <c r="AI95">
        <v>0</v>
      </c>
      <c r="AJ95">
        <v>0</v>
      </c>
      <c r="AK95">
        <v>67.991888000000003</v>
      </c>
      <c r="AL95">
        <v>12.325683</v>
      </c>
      <c r="AM95">
        <v>15.291358000000001</v>
      </c>
      <c r="AN95">
        <v>0.73095100000000002</v>
      </c>
      <c r="AO95">
        <v>0</v>
      </c>
      <c r="AP95">
        <v>0</v>
      </c>
      <c r="AQ95">
        <v>47.946092</v>
      </c>
      <c r="AR95">
        <v>33.002203000000002</v>
      </c>
      <c r="AS95">
        <v>36.537827</v>
      </c>
      <c r="AT95">
        <v>19.286003000000001</v>
      </c>
      <c r="AU95">
        <v>0</v>
      </c>
      <c r="AV95">
        <v>0</v>
      </c>
      <c r="AW95">
        <v>0</v>
      </c>
      <c r="AX95">
        <v>0</v>
      </c>
      <c r="AY95">
        <v>5.2975839999999996</v>
      </c>
      <c r="AZ95">
        <v>6.7077689999999999</v>
      </c>
      <c r="BA95">
        <v>1.663303</v>
      </c>
      <c r="BB95">
        <v>5.1668050000000001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2702.0149689999998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588.45269599999995</v>
      </c>
      <c r="L96">
        <v>506.66028799999998</v>
      </c>
      <c r="M96">
        <v>93.591046000000006</v>
      </c>
      <c r="N96">
        <v>119.939634</v>
      </c>
      <c r="O96">
        <v>125.91839</v>
      </c>
      <c r="P96">
        <v>137.45116300000001</v>
      </c>
      <c r="Q96">
        <v>19.370761999999999</v>
      </c>
      <c r="R96">
        <v>38.707580999999998</v>
      </c>
      <c r="S96">
        <v>24.044435</v>
      </c>
      <c r="T96">
        <v>2.9796870000000002</v>
      </c>
      <c r="U96">
        <v>403.81991099999999</v>
      </c>
      <c r="V96">
        <v>17.749676999999998</v>
      </c>
      <c r="W96">
        <v>44.742632999999998</v>
      </c>
      <c r="X96">
        <v>142.45815999999999</v>
      </c>
      <c r="Y96">
        <v>0</v>
      </c>
      <c r="Z96">
        <v>12.576015</v>
      </c>
      <c r="AA96">
        <v>13.547798</v>
      </c>
      <c r="AB96">
        <v>15.589461</v>
      </c>
      <c r="AC96">
        <v>11.184642999999999</v>
      </c>
      <c r="AD96">
        <v>0</v>
      </c>
      <c r="AE96">
        <v>0</v>
      </c>
      <c r="AF96">
        <v>8.893262</v>
      </c>
      <c r="AG96">
        <v>50.271504</v>
      </c>
      <c r="AH96">
        <v>21.490749000000001</v>
      </c>
      <c r="AI96">
        <v>0</v>
      </c>
      <c r="AJ96">
        <v>0</v>
      </c>
      <c r="AK96">
        <v>67.991888000000003</v>
      </c>
      <c r="AL96">
        <v>12.325683</v>
      </c>
      <c r="AM96">
        <v>15.291358000000001</v>
      </c>
      <c r="AN96">
        <v>0.73095100000000002</v>
      </c>
      <c r="AO96">
        <v>0</v>
      </c>
      <c r="AP96">
        <v>0</v>
      </c>
      <c r="AQ96">
        <v>47.946092</v>
      </c>
      <c r="AR96">
        <v>33.002203000000002</v>
      </c>
      <c r="AS96">
        <v>36.537827</v>
      </c>
      <c r="AT96">
        <v>19.286003000000001</v>
      </c>
      <c r="AU96">
        <v>0</v>
      </c>
      <c r="AV96">
        <v>0</v>
      </c>
      <c r="AW96">
        <v>0</v>
      </c>
      <c r="AX96">
        <v>0</v>
      </c>
      <c r="AY96">
        <v>5.2975839999999996</v>
      </c>
      <c r="AZ96">
        <v>4.4718470000000003</v>
      </c>
      <c r="BA96">
        <v>0.83165100000000003</v>
      </c>
      <c r="BB96">
        <v>5.1668050000000001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2648.3193869999996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588.45269599999995</v>
      </c>
      <c r="L97">
        <v>541.37508800000001</v>
      </c>
      <c r="M97">
        <v>93.591046000000006</v>
      </c>
      <c r="N97">
        <v>119.939634</v>
      </c>
      <c r="O97">
        <v>125.91839</v>
      </c>
      <c r="P97">
        <v>137.45116300000001</v>
      </c>
      <c r="Q97">
        <v>19.370761999999999</v>
      </c>
      <c r="R97">
        <v>38.707580999999998</v>
      </c>
      <c r="S97">
        <v>24.044435</v>
      </c>
      <c r="T97">
        <v>2.9796870000000002</v>
      </c>
      <c r="U97">
        <v>403.81991099999999</v>
      </c>
      <c r="V97">
        <v>17.749676999999998</v>
      </c>
      <c r="W97">
        <v>44.742632999999998</v>
      </c>
      <c r="X97">
        <v>142.45815999999999</v>
      </c>
      <c r="Y97">
        <v>0</v>
      </c>
      <c r="Z97">
        <v>12.576015</v>
      </c>
      <c r="AA97">
        <v>13.547798</v>
      </c>
      <c r="AB97">
        <v>15.589461</v>
      </c>
      <c r="AC97">
        <v>11.184642999999999</v>
      </c>
      <c r="AD97">
        <v>0</v>
      </c>
      <c r="AE97">
        <v>0</v>
      </c>
      <c r="AF97">
        <v>8.893262</v>
      </c>
      <c r="AG97">
        <v>50.271504</v>
      </c>
      <c r="AH97">
        <v>0</v>
      </c>
      <c r="AI97">
        <v>0</v>
      </c>
      <c r="AJ97">
        <v>0</v>
      </c>
      <c r="AK97">
        <v>67.991888000000003</v>
      </c>
      <c r="AL97">
        <v>12.325683</v>
      </c>
      <c r="AM97">
        <v>15.291358000000001</v>
      </c>
      <c r="AN97">
        <v>0.73095100000000002</v>
      </c>
      <c r="AO97">
        <v>0</v>
      </c>
      <c r="AP97">
        <v>0</v>
      </c>
      <c r="AQ97">
        <v>47.946092</v>
      </c>
      <c r="AR97">
        <v>33.002203000000002</v>
      </c>
      <c r="AS97">
        <v>36.537827</v>
      </c>
      <c r="AT97">
        <v>18.826443000000001</v>
      </c>
      <c r="AU97">
        <v>0</v>
      </c>
      <c r="AV97">
        <v>0</v>
      </c>
      <c r="AW97">
        <v>0</v>
      </c>
      <c r="AX97">
        <v>0</v>
      </c>
      <c r="AY97">
        <v>5.2975839999999996</v>
      </c>
      <c r="AZ97">
        <v>1.851977</v>
      </c>
      <c r="BA97">
        <v>0</v>
      </c>
      <c r="BB97">
        <v>5.1668050000000001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2657.6323569999995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588.45269599999995</v>
      </c>
      <c r="L98">
        <v>570.30408799999998</v>
      </c>
      <c r="M98">
        <v>93.591046000000006</v>
      </c>
      <c r="N98">
        <v>119.939634</v>
      </c>
      <c r="O98">
        <v>125.91839</v>
      </c>
      <c r="P98">
        <v>137.45116300000001</v>
      </c>
      <c r="Q98">
        <v>19.370761999999999</v>
      </c>
      <c r="R98">
        <v>38.707580999999998</v>
      </c>
      <c r="S98">
        <v>24.044435</v>
      </c>
      <c r="T98">
        <v>2.9796870000000002</v>
      </c>
      <c r="U98">
        <v>403.81991099999999</v>
      </c>
      <c r="V98">
        <v>17.749676999999998</v>
      </c>
      <c r="W98">
        <v>44.742632999999998</v>
      </c>
      <c r="X98">
        <v>142.45815999999999</v>
      </c>
      <c r="Y98">
        <v>0</v>
      </c>
      <c r="Z98">
        <v>12.576015</v>
      </c>
      <c r="AA98">
        <v>13.547798</v>
      </c>
      <c r="AB98">
        <v>15.589461</v>
      </c>
      <c r="AC98">
        <v>11.184642999999999</v>
      </c>
      <c r="AD98">
        <v>0</v>
      </c>
      <c r="AE98">
        <v>0</v>
      </c>
      <c r="AF98">
        <v>8.893262</v>
      </c>
      <c r="AG98">
        <v>50.271504</v>
      </c>
      <c r="AH98">
        <v>0</v>
      </c>
      <c r="AI98">
        <v>0</v>
      </c>
      <c r="AJ98">
        <v>0</v>
      </c>
      <c r="AK98">
        <v>67.991888000000003</v>
      </c>
      <c r="AL98">
        <v>12.325683</v>
      </c>
      <c r="AM98">
        <v>15.291358000000001</v>
      </c>
      <c r="AN98">
        <v>0.73095100000000002</v>
      </c>
      <c r="AO98">
        <v>0</v>
      </c>
      <c r="AP98">
        <v>0</v>
      </c>
      <c r="AQ98">
        <v>47.946092</v>
      </c>
      <c r="AR98">
        <v>33.002203000000002</v>
      </c>
      <c r="AS98">
        <v>36.537827</v>
      </c>
      <c r="AT98">
        <v>18.064921999999999</v>
      </c>
      <c r="AU98">
        <v>0</v>
      </c>
      <c r="AV98">
        <v>0</v>
      </c>
      <c r="AW98">
        <v>0</v>
      </c>
      <c r="AX98">
        <v>0</v>
      </c>
      <c r="AY98">
        <v>5.2975839999999996</v>
      </c>
      <c r="AZ98">
        <v>0</v>
      </c>
      <c r="BA98">
        <v>0</v>
      </c>
      <c r="BB98">
        <v>5.1668050000000001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2683.9478589999999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10.383678412250003</v>
      </c>
      <c r="L99">
        <f t="shared" si="2"/>
        <v>10.493743683000009</v>
      </c>
      <c r="M99">
        <f t="shared" si="2"/>
        <v>2.246185103999994</v>
      </c>
      <c r="N99">
        <f t="shared" si="2"/>
        <v>2.878551216000004</v>
      </c>
      <c r="O99">
        <f t="shared" si="2"/>
        <v>3.0220413600000033</v>
      </c>
      <c r="P99">
        <f t="shared" si="2"/>
        <v>3.3971587394999996</v>
      </c>
      <c r="Q99">
        <f t="shared" si="2"/>
        <v>0.39490947575000018</v>
      </c>
      <c r="R99">
        <f t="shared" si="2"/>
        <v>0.83601299275000096</v>
      </c>
      <c r="S99">
        <f t="shared" si="2"/>
        <v>0.49664619675000027</v>
      </c>
      <c r="T99">
        <f t="shared" si="2"/>
        <v>6.5612061000000083E-2</v>
      </c>
      <c r="U99">
        <f t="shared" si="2"/>
        <v>9.691677863999983</v>
      </c>
      <c r="V99">
        <f t="shared" si="2"/>
        <v>0.40833321750000012</v>
      </c>
      <c r="W99">
        <f t="shared" si="2"/>
        <v>1.0408945832499994</v>
      </c>
      <c r="X99">
        <f t="shared" si="2"/>
        <v>3.3232981650000011</v>
      </c>
      <c r="Y99">
        <f t="shared" si="2"/>
        <v>0</v>
      </c>
      <c r="Z99">
        <f t="shared" si="2"/>
        <v>0.28453233450000009</v>
      </c>
      <c r="AA99">
        <f t="shared" si="2"/>
        <v>0.33517773324999983</v>
      </c>
      <c r="AB99">
        <f t="shared" si="2"/>
        <v>0.4442680865000001</v>
      </c>
      <c r="AC99">
        <f t="shared" si="2"/>
        <v>0.26294065674999983</v>
      </c>
      <c r="AD99">
        <f t="shared" si="2"/>
        <v>0.13112741474999998</v>
      </c>
      <c r="AE99">
        <f t="shared" si="2"/>
        <v>0.62293602924999969</v>
      </c>
      <c r="AF99">
        <f t="shared" si="2"/>
        <v>0.31209790025000073</v>
      </c>
      <c r="AG99">
        <f t="shared" si="2"/>
        <v>1.2065160959999996</v>
      </c>
      <c r="AH99">
        <f t="shared" si="2"/>
        <v>0.88842754875000018</v>
      </c>
      <c r="AI99">
        <f t="shared" si="2"/>
        <v>6.0369474000000013E-2</v>
      </c>
      <c r="AJ99">
        <f t="shared" si="2"/>
        <v>0</v>
      </c>
      <c r="AK99">
        <f t="shared" si="2"/>
        <v>1.6318053119999962</v>
      </c>
      <c r="AL99">
        <f t="shared" si="2"/>
        <v>0.71985348050000009</v>
      </c>
      <c r="AM99">
        <f t="shared" si="2"/>
        <v>0.30636236325000027</v>
      </c>
      <c r="AN99">
        <f t="shared" si="2"/>
        <v>1.7542823999999985E-2</v>
      </c>
      <c r="AO99">
        <f t="shared" si="2"/>
        <v>0</v>
      </c>
      <c r="AP99">
        <f t="shared" si="2"/>
        <v>2.4489191249999986E-2</v>
      </c>
      <c r="AQ99">
        <f t="shared" si="2"/>
        <v>0.51296172474999957</v>
      </c>
      <c r="AR99">
        <f t="shared" si="2"/>
        <v>0.79897269050000008</v>
      </c>
      <c r="AS99">
        <f t="shared" si="2"/>
        <v>0.88008826500000092</v>
      </c>
      <c r="AT99">
        <f t="shared" si="2"/>
        <v>0.45058974924999995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0.12714201599999966</v>
      </c>
      <c r="AZ99">
        <f t="shared" si="2"/>
        <v>3.9523894749999997E-2</v>
      </c>
      <c r="BA99">
        <f t="shared" si="2"/>
        <v>3.4279622250000003E-2</v>
      </c>
      <c r="BB99">
        <f t="shared" si="2"/>
        <v>0.12400332000000017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58.894750798250016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45392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261.81</v>
      </c>
      <c r="C3" s="34">
        <v>86.98</v>
      </c>
      <c r="D3" s="93">
        <f>R3+S3+T3</f>
        <v>0</v>
      </c>
      <c r="E3" s="34">
        <v>16.079999999999998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115.28</v>
      </c>
      <c r="N3">
        <v>272.66000000000003</v>
      </c>
      <c r="O3">
        <v>100.46</v>
      </c>
      <c r="P3">
        <v>2.95</v>
      </c>
      <c r="Q3">
        <v>10.199999999999999</v>
      </c>
      <c r="R3" s="93">
        <v>0</v>
      </c>
      <c r="S3" s="93">
        <v>0</v>
      </c>
      <c r="T3" s="93">
        <v>0</v>
      </c>
      <c r="U3">
        <v>2.99</v>
      </c>
      <c r="V3">
        <v>0</v>
      </c>
      <c r="W3">
        <v>2.5099999999999998</v>
      </c>
      <c r="X3">
        <v>80</v>
      </c>
      <c r="Y3">
        <v>26.66</v>
      </c>
      <c r="Z3">
        <v>26.67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17.34</v>
      </c>
      <c r="AH3">
        <v>46</v>
      </c>
      <c r="AI3">
        <v>46</v>
      </c>
      <c r="AJ3">
        <v>30.28</v>
      </c>
      <c r="AK3">
        <v>0</v>
      </c>
      <c r="AL3">
        <v>0</v>
      </c>
    </row>
    <row r="4" spans="1:38">
      <c r="A4" t="s">
        <v>46</v>
      </c>
      <c r="B4" s="34">
        <v>261.81</v>
      </c>
      <c r="C4" s="34">
        <v>86.98</v>
      </c>
      <c r="D4" s="93">
        <f t="shared" ref="D4:D67" si="0">R4+S4+T4</f>
        <v>0</v>
      </c>
      <c r="E4" s="34">
        <v>16.079999999999998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115.28</v>
      </c>
      <c r="N4">
        <v>272.66000000000003</v>
      </c>
      <c r="O4">
        <v>100.46</v>
      </c>
      <c r="P4">
        <v>2.95</v>
      </c>
      <c r="Q4">
        <v>9.81</v>
      </c>
      <c r="R4" s="93">
        <v>0</v>
      </c>
      <c r="S4" s="93">
        <v>0</v>
      </c>
      <c r="T4" s="93">
        <v>0</v>
      </c>
      <c r="U4">
        <v>2.99</v>
      </c>
      <c r="V4">
        <v>0</v>
      </c>
      <c r="W4">
        <v>2.5099999999999998</v>
      </c>
      <c r="X4">
        <v>80</v>
      </c>
      <c r="Y4">
        <v>26.66</v>
      </c>
      <c r="Z4">
        <v>26.67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17.34</v>
      </c>
      <c r="AH4">
        <v>46.33</v>
      </c>
      <c r="AI4">
        <v>46.33</v>
      </c>
      <c r="AJ4">
        <v>30.28</v>
      </c>
      <c r="AK4">
        <v>0</v>
      </c>
      <c r="AL4">
        <v>0</v>
      </c>
    </row>
    <row r="5" spans="1:38">
      <c r="A5" t="s">
        <v>47</v>
      </c>
      <c r="B5" s="34">
        <v>261.81</v>
      </c>
      <c r="C5" s="34">
        <v>86.98</v>
      </c>
      <c r="D5" s="93">
        <f t="shared" si="0"/>
        <v>0</v>
      </c>
      <c r="E5" s="34">
        <v>16.079999999999998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115.28</v>
      </c>
      <c r="N5">
        <v>272.66000000000003</v>
      </c>
      <c r="O5">
        <v>100.46</v>
      </c>
      <c r="P5">
        <v>2.95</v>
      </c>
      <c r="Q5">
        <v>9.61</v>
      </c>
      <c r="R5" s="93">
        <v>0</v>
      </c>
      <c r="S5" s="93">
        <v>0</v>
      </c>
      <c r="T5" s="93">
        <v>0</v>
      </c>
      <c r="U5">
        <v>2.99</v>
      </c>
      <c r="V5">
        <v>0</v>
      </c>
      <c r="W5">
        <v>2.5099999999999998</v>
      </c>
      <c r="X5">
        <v>80</v>
      </c>
      <c r="Y5">
        <v>26.66</v>
      </c>
      <c r="Z5">
        <v>26.67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17.34</v>
      </c>
      <c r="AH5">
        <v>46.33</v>
      </c>
      <c r="AI5">
        <v>46.33</v>
      </c>
      <c r="AJ5">
        <v>30.28</v>
      </c>
      <c r="AK5">
        <v>0</v>
      </c>
      <c r="AL5">
        <v>0</v>
      </c>
    </row>
    <row r="6" spans="1:38">
      <c r="A6" t="s">
        <v>48</v>
      </c>
      <c r="B6" s="34">
        <v>261.81</v>
      </c>
      <c r="C6" s="34">
        <v>86.98</v>
      </c>
      <c r="D6" s="93">
        <f t="shared" si="0"/>
        <v>0</v>
      </c>
      <c r="E6" s="34">
        <v>16.079999999999998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115.28</v>
      </c>
      <c r="N6">
        <v>272.66000000000003</v>
      </c>
      <c r="O6">
        <v>100.46</v>
      </c>
      <c r="P6">
        <v>2.95</v>
      </c>
      <c r="Q6">
        <v>9.2100000000000009</v>
      </c>
      <c r="R6" s="93">
        <v>0</v>
      </c>
      <c r="S6" s="93">
        <v>0</v>
      </c>
      <c r="T6" s="93">
        <v>0</v>
      </c>
      <c r="U6">
        <v>2.99</v>
      </c>
      <c r="V6">
        <v>0</v>
      </c>
      <c r="W6">
        <v>2.5099999999999998</v>
      </c>
      <c r="X6">
        <v>93.5</v>
      </c>
      <c r="Y6">
        <v>31.16</v>
      </c>
      <c r="Z6">
        <v>31.17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23.34</v>
      </c>
      <c r="AH6">
        <v>52.33</v>
      </c>
      <c r="AI6">
        <v>52.33</v>
      </c>
      <c r="AJ6">
        <v>30.28</v>
      </c>
      <c r="AK6">
        <v>0</v>
      </c>
      <c r="AL6">
        <v>0</v>
      </c>
    </row>
    <row r="7" spans="1:38">
      <c r="A7" t="s">
        <v>49</v>
      </c>
      <c r="B7" s="34">
        <v>261.81</v>
      </c>
      <c r="C7" s="34">
        <v>86.98</v>
      </c>
      <c r="D7" s="93">
        <f t="shared" si="0"/>
        <v>0</v>
      </c>
      <c r="E7" s="34">
        <v>16.079999999999998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115.28</v>
      </c>
      <c r="N7">
        <v>272.66000000000003</v>
      </c>
      <c r="O7">
        <v>100.46</v>
      </c>
      <c r="P7">
        <v>2.95</v>
      </c>
      <c r="Q7">
        <v>9.01</v>
      </c>
      <c r="R7" s="93">
        <v>0</v>
      </c>
      <c r="S7" s="93">
        <v>0</v>
      </c>
      <c r="T7" s="93">
        <v>0</v>
      </c>
      <c r="U7">
        <v>2.99</v>
      </c>
      <c r="V7">
        <v>0</v>
      </c>
      <c r="W7">
        <v>2.5099999999999998</v>
      </c>
      <c r="X7">
        <v>92.5</v>
      </c>
      <c r="Y7">
        <v>30.84</v>
      </c>
      <c r="Z7">
        <v>30.83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22.66</v>
      </c>
      <c r="AH7">
        <v>51.67</v>
      </c>
      <c r="AI7">
        <v>51.67</v>
      </c>
      <c r="AJ7">
        <v>30.28</v>
      </c>
      <c r="AK7">
        <v>0</v>
      </c>
      <c r="AL7">
        <v>0</v>
      </c>
    </row>
    <row r="8" spans="1:38">
      <c r="A8" t="s">
        <v>50</v>
      </c>
      <c r="B8" s="34">
        <v>234.86</v>
      </c>
      <c r="C8" s="34">
        <v>68.010000000000005</v>
      </c>
      <c r="D8" s="93">
        <f t="shared" si="0"/>
        <v>0</v>
      </c>
      <c r="E8" s="34">
        <v>16.079999999999998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94.49</v>
      </c>
      <c r="N8">
        <v>231.43</v>
      </c>
      <c r="O8">
        <v>100.46</v>
      </c>
      <c r="P8">
        <v>2.95</v>
      </c>
      <c r="Q8">
        <v>8.61</v>
      </c>
      <c r="R8" s="93">
        <v>0</v>
      </c>
      <c r="S8" s="93">
        <v>0</v>
      </c>
      <c r="T8" s="93">
        <v>0</v>
      </c>
      <c r="U8">
        <v>2.99</v>
      </c>
      <c r="V8">
        <v>0</v>
      </c>
      <c r="W8">
        <v>2.5099999999999998</v>
      </c>
      <c r="X8">
        <v>91.5</v>
      </c>
      <c r="Y8">
        <v>30.5</v>
      </c>
      <c r="Z8">
        <v>30.5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22.34</v>
      </c>
      <c r="AH8">
        <v>50.67</v>
      </c>
      <c r="AI8">
        <v>50.67</v>
      </c>
      <c r="AJ8">
        <v>30.28</v>
      </c>
      <c r="AK8">
        <v>0</v>
      </c>
      <c r="AL8">
        <v>0</v>
      </c>
    </row>
    <row r="9" spans="1:38">
      <c r="A9" t="s">
        <v>51</v>
      </c>
      <c r="B9" s="34">
        <v>234.86</v>
      </c>
      <c r="C9" s="34">
        <v>57.49</v>
      </c>
      <c r="D9" s="93">
        <f t="shared" si="0"/>
        <v>0</v>
      </c>
      <c r="E9" s="34">
        <v>16.079999999999998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66.14</v>
      </c>
      <c r="N9">
        <v>272.66000000000003</v>
      </c>
      <c r="O9">
        <v>71.53</v>
      </c>
      <c r="P9">
        <v>2.95</v>
      </c>
      <c r="Q9">
        <v>8.2100000000000009</v>
      </c>
      <c r="R9" s="93">
        <v>0</v>
      </c>
      <c r="S9" s="93">
        <v>0</v>
      </c>
      <c r="T9" s="93">
        <v>0</v>
      </c>
      <c r="U9">
        <v>2.99</v>
      </c>
      <c r="V9">
        <v>0</v>
      </c>
      <c r="W9">
        <v>2.5099999999999998</v>
      </c>
      <c r="X9">
        <v>90</v>
      </c>
      <c r="Y9">
        <v>30</v>
      </c>
      <c r="Z9">
        <v>30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21.66</v>
      </c>
      <c r="AH9">
        <v>49.33</v>
      </c>
      <c r="AI9">
        <v>49.33</v>
      </c>
      <c r="AJ9">
        <v>30.28</v>
      </c>
      <c r="AK9">
        <v>0</v>
      </c>
      <c r="AL9">
        <v>0</v>
      </c>
    </row>
    <row r="10" spans="1:38">
      <c r="A10" t="s">
        <v>52</v>
      </c>
      <c r="B10" s="34">
        <v>261.81</v>
      </c>
      <c r="C10" s="34">
        <v>76.459999999999994</v>
      </c>
      <c r="D10" s="93">
        <f t="shared" si="0"/>
        <v>0</v>
      </c>
      <c r="E10" s="34">
        <v>16.079999999999998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66.14</v>
      </c>
      <c r="N10">
        <v>272.66000000000003</v>
      </c>
      <c r="O10">
        <v>53.04</v>
      </c>
      <c r="P10">
        <v>2.95</v>
      </c>
      <c r="Q10">
        <v>8.01</v>
      </c>
      <c r="R10" s="93">
        <v>0</v>
      </c>
      <c r="S10" s="93">
        <v>0</v>
      </c>
      <c r="T10" s="93">
        <v>0</v>
      </c>
      <c r="U10">
        <v>2.99</v>
      </c>
      <c r="V10">
        <v>0</v>
      </c>
      <c r="W10">
        <v>2.5099999999999998</v>
      </c>
      <c r="X10">
        <v>90</v>
      </c>
      <c r="Y10">
        <v>30</v>
      </c>
      <c r="Z10">
        <v>30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21</v>
      </c>
      <c r="AH10">
        <v>48.33</v>
      </c>
      <c r="AI10">
        <v>48.33</v>
      </c>
      <c r="AJ10">
        <v>29.27</v>
      </c>
      <c r="AK10">
        <v>0</v>
      </c>
      <c r="AL10">
        <v>0</v>
      </c>
    </row>
    <row r="11" spans="1:38">
      <c r="A11" t="s">
        <v>53</v>
      </c>
      <c r="B11" s="34">
        <v>261.81</v>
      </c>
      <c r="C11" s="34">
        <v>76.459999999999994</v>
      </c>
      <c r="D11" s="93">
        <f t="shared" si="0"/>
        <v>0</v>
      </c>
      <c r="E11" s="34">
        <v>16.079999999999998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68.98</v>
      </c>
      <c r="N11">
        <v>272.66000000000003</v>
      </c>
      <c r="O11">
        <v>53.04</v>
      </c>
      <c r="P11">
        <v>2.95</v>
      </c>
      <c r="Q11">
        <v>7.61</v>
      </c>
      <c r="R11" s="93">
        <v>0</v>
      </c>
      <c r="S11" s="93">
        <v>0</v>
      </c>
      <c r="T11" s="93">
        <v>0</v>
      </c>
      <c r="U11">
        <v>2.91</v>
      </c>
      <c r="V11">
        <v>0</v>
      </c>
      <c r="W11">
        <v>2.5099999999999998</v>
      </c>
      <c r="X11">
        <v>88.5</v>
      </c>
      <c r="Y11">
        <v>29.5</v>
      </c>
      <c r="Z11">
        <v>29.5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20.34</v>
      </c>
      <c r="AH11">
        <v>47.33</v>
      </c>
      <c r="AI11">
        <v>47.33</v>
      </c>
      <c r="AJ11">
        <v>29.27</v>
      </c>
      <c r="AK11">
        <v>0</v>
      </c>
      <c r="AL11">
        <v>0</v>
      </c>
    </row>
    <row r="12" spans="1:38">
      <c r="A12" t="s">
        <v>54</v>
      </c>
      <c r="B12" s="34">
        <v>261.81</v>
      </c>
      <c r="C12" s="34">
        <v>76.459999999999994</v>
      </c>
      <c r="D12" s="93">
        <f t="shared" si="0"/>
        <v>0</v>
      </c>
      <c r="E12" s="34">
        <v>16.079999999999998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66.14</v>
      </c>
      <c r="N12">
        <v>272.66000000000003</v>
      </c>
      <c r="O12">
        <v>53.04</v>
      </c>
      <c r="P12">
        <v>2.95</v>
      </c>
      <c r="Q12">
        <v>7.41</v>
      </c>
      <c r="R12" s="93">
        <v>0</v>
      </c>
      <c r="S12" s="93">
        <v>0</v>
      </c>
      <c r="T12" s="93">
        <v>0</v>
      </c>
      <c r="U12">
        <v>2.91</v>
      </c>
      <c r="V12">
        <v>0</v>
      </c>
      <c r="W12">
        <v>2.5099999999999998</v>
      </c>
      <c r="X12">
        <v>89</v>
      </c>
      <c r="Y12">
        <v>29.66</v>
      </c>
      <c r="Z12">
        <v>29.67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19.34</v>
      </c>
      <c r="AH12">
        <v>46.33</v>
      </c>
      <c r="AI12">
        <v>46.33</v>
      </c>
      <c r="AJ12">
        <v>29.27</v>
      </c>
      <c r="AK12">
        <v>0</v>
      </c>
      <c r="AL12">
        <v>0</v>
      </c>
    </row>
    <row r="13" spans="1:38">
      <c r="A13" t="s">
        <v>55</v>
      </c>
      <c r="B13" s="34">
        <v>199.26</v>
      </c>
      <c r="C13" s="34">
        <v>57.49</v>
      </c>
      <c r="D13" s="93">
        <f t="shared" si="0"/>
        <v>0</v>
      </c>
      <c r="E13" s="34">
        <v>16.079999999999998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66.14</v>
      </c>
      <c r="N13">
        <v>272.66000000000003</v>
      </c>
      <c r="O13">
        <v>53.04</v>
      </c>
      <c r="P13">
        <v>2.95</v>
      </c>
      <c r="Q13">
        <v>7.41</v>
      </c>
      <c r="R13" s="93">
        <v>0</v>
      </c>
      <c r="S13" s="93">
        <v>0</v>
      </c>
      <c r="T13" s="93">
        <v>0</v>
      </c>
      <c r="U13">
        <v>2.91</v>
      </c>
      <c r="V13">
        <v>0</v>
      </c>
      <c r="W13">
        <v>2.5099999999999998</v>
      </c>
      <c r="X13">
        <v>80.5</v>
      </c>
      <c r="Y13">
        <v>26.84</v>
      </c>
      <c r="Z13">
        <v>26.83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16.66</v>
      </c>
      <c r="AH13">
        <v>41.33</v>
      </c>
      <c r="AI13">
        <v>41.33</v>
      </c>
      <c r="AJ13">
        <v>29.27</v>
      </c>
      <c r="AK13">
        <v>0</v>
      </c>
      <c r="AL13">
        <v>0</v>
      </c>
    </row>
    <row r="14" spans="1:38">
      <c r="A14" t="s">
        <v>56</v>
      </c>
      <c r="B14" s="34">
        <v>199.26</v>
      </c>
      <c r="C14" s="34">
        <v>57.49</v>
      </c>
      <c r="D14" s="93">
        <f t="shared" si="0"/>
        <v>0</v>
      </c>
      <c r="E14" s="34">
        <v>16.079999999999998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70.3</v>
      </c>
      <c r="N14">
        <v>272.66000000000003</v>
      </c>
      <c r="O14">
        <v>53.04</v>
      </c>
      <c r="P14">
        <v>2.95</v>
      </c>
      <c r="Q14">
        <v>7.41</v>
      </c>
      <c r="R14" s="93">
        <v>0</v>
      </c>
      <c r="S14" s="93">
        <v>0</v>
      </c>
      <c r="T14" s="93">
        <v>0</v>
      </c>
      <c r="U14">
        <v>2.91</v>
      </c>
      <c r="V14">
        <v>0</v>
      </c>
      <c r="W14">
        <v>2.5099999999999998</v>
      </c>
      <c r="X14">
        <v>80</v>
      </c>
      <c r="Y14">
        <v>26.66</v>
      </c>
      <c r="Z14">
        <v>26.67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16.34</v>
      </c>
      <c r="AH14">
        <v>40.67</v>
      </c>
      <c r="AI14">
        <v>40.67</v>
      </c>
      <c r="AJ14">
        <v>28.26</v>
      </c>
      <c r="AK14">
        <v>0</v>
      </c>
      <c r="AL14">
        <v>0</v>
      </c>
    </row>
    <row r="15" spans="1:38">
      <c r="A15" t="s">
        <v>57</v>
      </c>
      <c r="B15" s="34">
        <v>199.26</v>
      </c>
      <c r="C15" s="34">
        <v>41.46</v>
      </c>
      <c r="D15" s="93">
        <f t="shared" si="0"/>
        <v>0</v>
      </c>
      <c r="E15" s="34">
        <v>16.079999999999998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70.3</v>
      </c>
      <c r="N15">
        <v>272.66000000000003</v>
      </c>
      <c r="O15">
        <v>53.04</v>
      </c>
      <c r="P15">
        <v>2.8</v>
      </c>
      <c r="Q15">
        <v>7.41</v>
      </c>
      <c r="R15" s="93">
        <v>0</v>
      </c>
      <c r="S15" s="93">
        <v>0</v>
      </c>
      <c r="T15" s="93">
        <v>0</v>
      </c>
      <c r="U15">
        <v>2.91</v>
      </c>
      <c r="V15">
        <v>0</v>
      </c>
      <c r="W15">
        <v>2.41</v>
      </c>
      <c r="X15">
        <v>79.5</v>
      </c>
      <c r="Y15">
        <v>26.5</v>
      </c>
      <c r="Z15">
        <v>26.5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15.34</v>
      </c>
      <c r="AH15">
        <v>39</v>
      </c>
      <c r="AI15">
        <v>39</v>
      </c>
      <c r="AJ15">
        <v>28.26</v>
      </c>
      <c r="AK15">
        <v>0</v>
      </c>
      <c r="AL15">
        <v>0</v>
      </c>
    </row>
    <row r="16" spans="1:38">
      <c r="A16" t="s">
        <v>58</v>
      </c>
      <c r="B16" s="34">
        <v>199.26</v>
      </c>
      <c r="C16" s="34">
        <v>33.75</v>
      </c>
      <c r="D16" s="93">
        <f t="shared" si="0"/>
        <v>0</v>
      </c>
      <c r="E16" s="34">
        <v>16.079999999999998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70.3</v>
      </c>
      <c r="N16">
        <v>272.66000000000003</v>
      </c>
      <c r="O16">
        <v>53.04</v>
      </c>
      <c r="P16">
        <v>2.8</v>
      </c>
      <c r="Q16">
        <v>7.21</v>
      </c>
      <c r="R16" s="93">
        <v>0</v>
      </c>
      <c r="S16" s="93">
        <v>0</v>
      </c>
      <c r="T16" s="93">
        <v>0</v>
      </c>
      <c r="U16">
        <v>2.91</v>
      </c>
      <c r="V16">
        <v>0</v>
      </c>
      <c r="W16">
        <v>2.41</v>
      </c>
      <c r="X16">
        <v>79.5</v>
      </c>
      <c r="Y16">
        <v>26.5</v>
      </c>
      <c r="Z16">
        <v>26.5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14.34</v>
      </c>
      <c r="AH16">
        <v>38.18</v>
      </c>
      <c r="AI16">
        <v>38.18</v>
      </c>
      <c r="AJ16">
        <v>28.26</v>
      </c>
      <c r="AK16">
        <v>0</v>
      </c>
      <c r="AL16">
        <v>0</v>
      </c>
    </row>
    <row r="17" spans="1:38">
      <c r="A17" t="s">
        <v>59</v>
      </c>
      <c r="B17" s="34">
        <v>199.26</v>
      </c>
      <c r="C17" s="34">
        <v>33.75</v>
      </c>
      <c r="D17" s="93">
        <f t="shared" si="0"/>
        <v>0</v>
      </c>
      <c r="E17" s="34">
        <v>16.079999999999998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70.3</v>
      </c>
      <c r="N17">
        <v>272.66000000000003</v>
      </c>
      <c r="O17">
        <v>53.04</v>
      </c>
      <c r="P17">
        <v>2.8</v>
      </c>
      <c r="Q17">
        <v>7.21</v>
      </c>
      <c r="R17" s="93">
        <v>0</v>
      </c>
      <c r="S17" s="93">
        <v>0</v>
      </c>
      <c r="T17" s="93">
        <v>0</v>
      </c>
      <c r="U17">
        <v>2.91</v>
      </c>
      <c r="V17">
        <v>0</v>
      </c>
      <c r="W17">
        <v>2.41</v>
      </c>
      <c r="X17">
        <v>79</v>
      </c>
      <c r="Y17">
        <v>26.34</v>
      </c>
      <c r="Z17">
        <v>26.33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14</v>
      </c>
      <c r="AH17">
        <v>35.979999999999997</v>
      </c>
      <c r="AI17">
        <v>35.979999999999997</v>
      </c>
      <c r="AJ17">
        <v>28.26</v>
      </c>
      <c r="AK17">
        <v>0</v>
      </c>
      <c r="AL17">
        <v>0</v>
      </c>
    </row>
    <row r="18" spans="1:38">
      <c r="A18" t="s">
        <v>60</v>
      </c>
      <c r="B18" s="34">
        <v>199.26</v>
      </c>
      <c r="C18" s="34">
        <v>33.75</v>
      </c>
      <c r="D18" s="93">
        <f t="shared" si="0"/>
        <v>0</v>
      </c>
      <c r="E18" s="34">
        <v>16.079999999999998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70.3</v>
      </c>
      <c r="N18">
        <v>272.66000000000003</v>
      </c>
      <c r="O18">
        <v>53.04</v>
      </c>
      <c r="P18">
        <v>2.8</v>
      </c>
      <c r="Q18">
        <v>7.21</v>
      </c>
      <c r="R18" s="93">
        <v>0</v>
      </c>
      <c r="S18" s="93">
        <v>0</v>
      </c>
      <c r="T18" s="93">
        <v>0</v>
      </c>
      <c r="U18">
        <v>2.91</v>
      </c>
      <c r="V18">
        <v>0</v>
      </c>
      <c r="W18">
        <v>2.41</v>
      </c>
      <c r="X18">
        <v>78</v>
      </c>
      <c r="Y18">
        <v>26</v>
      </c>
      <c r="Z18">
        <v>26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13.34</v>
      </c>
      <c r="AH18">
        <v>35.19</v>
      </c>
      <c r="AI18">
        <v>35.19</v>
      </c>
      <c r="AJ18">
        <v>28.26</v>
      </c>
      <c r="AK18">
        <v>0</v>
      </c>
      <c r="AL18">
        <v>0</v>
      </c>
    </row>
    <row r="19" spans="1:38">
      <c r="A19" t="s">
        <v>61</v>
      </c>
      <c r="B19" s="34">
        <v>199.26</v>
      </c>
      <c r="C19" s="34">
        <v>33.75</v>
      </c>
      <c r="D19" s="93">
        <f t="shared" si="0"/>
        <v>0</v>
      </c>
      <c r="E19" s="34">
        <v>16.079999999999998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70.3</v>
      </c>
      <c r="N19">
        <v>272.66000000000003</v>
      </c>
      <c r="O19">
        <v>53.04</v>
      </c>
      <c r="P19">
        <v>2.8</v>
      </c>
      <c r="Q19">
        <v>7.21</v>
      </c>
      <c r="R19" s="93">
        <v>0</v>
      </c>
      <c r="S19" s="93">
        <v>0</v>
      </c>
      <c r="T19" s="93">
        <v>0</v>
      </c>
      <c r="U19">
        <v>2.84</v>
      </c>
      <c r="V19">
        <v>0</v>
      </c>
      <c r="W19">
        <v>2.41</v>
      </c>
      <c r="X19">
        <v>88</v>
      </c>
      <c r="Y19">
        <v>29.34</v>
      </c>
      <c r="Z19">
        <v>29.33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17</v>
      </c>
      <c r="AH19">
        <v>43.67</v>
      </c>
      <c r="AI19">
        <v>43.67</v>
      </c>
      <c r="AJ19">
        <v>28.26</v>
      </c>
      <c r="AK19">
        <v>0</v>
      </c>
      <c r="AL19">
        <v>0</v>
      </c>
    </row>
    <row r="20" spans="1:38">
      <c r="A20" t="s">
        <v>62</v>
      </c>
      <c r="B20" s="34">
        <v>199.26</v>
      </c>
      <c r="C20" s="34">
        <v>46.29</v>
      </c>
      <c r="D20" s="93">
        <f t="shared" si="0"/>
        <v>0</v>
      </c>
      <c r="E20" s="34">
        <v>16.079999999999998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70.3</v>
      </c>
      <c r="N20">
        <v>272.66000000000003</v>
      </c>
      <c r="O20">
        <v>53.04</v>
      </c>
      <c r="P20">
        <v>2.8</v>
      </c>
      <c r="Q20">
        <v>7.21</v>
      </c>
      <c r="R20" s="93">
        <v>0</v>
      </c>
      <c r="S20" s="93">
        <v>0</v>
      </c>
      <c r="T20" s="93">
        <v>0</v>
      </c>
      <c r="U20">
        <v>2.84</v>
      </c>
      <c r="V20">
        <v>0</v>
      </c>
      <c r="W20">
        <v>2.41</v>
      </c>
      <c r="X20">
        <v>86.5</v>
      </c>
      <c r="Y20">
        <v>28.84</v>
      </c>
      <c r="Z20">
        <v>28.83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16.34</v>
      </c>
      <c r="AH20">
        <v>41.67</v>
      </c>
      <c r="AI20">
        <v>41.67</v>
      </c>
      <c r="AJ20">
        <v>28.26</v>
      </c>
      <c r="AK20">
        <v>0</v>
      </c>
      <c r="AL20">
        <v>0</v>
      </c>
    </row>
    <row r="21" spans="1:38">
      <c r="A21" t="s">
        <v>63</v>
      </c>
      <c r="B21" s="34">
        <v>199.26</v>
      </c>
      <c r="C21" s="34">
        <v>38.57</v>
      </c>
      <c r="D21" s="93">
        <f t="shared" si="0"/>
        <v>0</v>
      </c>
      <c r="E21" s="34">
        <v>16.079999999999998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70.3</v>
      </c>
      <c r="N21">
        <v>272.66000000000003</v>
      </c>
      <c r="O21">
        <v>53.04</v>
      </c>
      <c r="P21">
        <v>2.8</v>
      </c>
      <c r="Q21">
        <v>7.21</v>
      </c>
      <c r="R21" s="93">
        <v>0</v>
      </c>
      <c r="S21" s="93">
        <v>0</v>
      </c>
      <c r="T21" s="93">
        <v>0</v>
      </c>
      <c r="U21">
        <v>2.84</v>
      </c>
      <c r="V21">
        <v>0</v>
      </c>
      <c r="W21">
        <v>2.41</v>
      </c>
      <c r="X21">
        <v>85</v>
      </c>
      <c r="Y21">
        <v>28.34</v>
      </c>
      <c r="Z21">
        <v>28.33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15.66</v>
      </c>
      <c r="AH21">
        <v>39.67</v>
      </c>
      <c r="AI21">
        <v>39.67</v>
      </c>
      <c r="AJ21">
        <v>28.26</v>
      </c>
      <c r="AK21">
        <v>0</v>
      </c>
      <c r="AL21">
        <v>0</v>
      </c>
    </row>
    <row r="22" spans="1:38">
      <c r="A22" t="s">
        <v>64</v>
      </c>
      <c r="B22" s="34">
        <v>199.26</v>
      </c>
      <c r="C22" s="34">
        <v>43.39</v>
      </c>
      <c r="D22" s="93">
        <f t="shared" si="0"/>
        <v>0</v>
      </c>
      <c r="E22" s="34">
        <v>16.079999999999998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70.3</v>
      </c>
      <c r="N22">
        <v>272.66000000000003</v>
      </c>
      <c r="O22">
        <v>53.04</v>
      </c>
      <c r="P22">
        <v>2.8</v>
      </c>
      <c r="Q22">
        <v>7.21</v>
      </c>
      <c r="R22" s="93">
        <v>0</v>
      </c>
      <c r="S22" s="93">
        <v>0</v>
      </c>
      <c r="T22" s="93">
        <v>0</v>
      </c>
      <c r="U22">
        <v>2.84</v>
      </c>
      <c r="V22">
        <v>0</v>
      </c>
      <c r="W22">
        <v>2.41</v>
      </c>
      <c r="X22">
        <v>84.5</v>
      </c>
      <c r="Y22">
        <v>28.16</v>
      </c>
      <c r="Z22">
        <v>28.17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15</v>
      </c>
      <c r="AH22">
        <v>38.67</v>
      </c>
      <c r="AI22">
        <v>38.67</v>
      </c>
      <c r="AJ22">
        <v>28.26</v>
      </c>
      <c r="AK22">
        <v>0</v>
      </c>
      <c r="AL22">
        <v>0</v>
      </c>
    </row>
    <row r="23" spans="1:38">
      <c r="A23" t="s">
        <v>65</v>
      </c>
      <c r="B23" s="34">
        <v>199.26</v>
      </c>
      <c r="C23" s="34">
        <v>57.49</v>
      </c>
      <c r="D23" s="93">
        <f t="shared" si="0"/>
        <v>0</v>
      </c>
      <c r="E23" s="34">
        <v>16.079999999999998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70.3</v>
      </c>
      <c r="N23">
        <v>272.66000000000003</v>
      </c>
      <c r="O23">
        <v>53.04</v>
      </c>
      <c r="P23">
        <v>2.8</v>
      </c>
      <c r="Q23">
        <v>7.21</v>
      </c>
      <c r="R23" s="93">
        <v>0</v>
      </c>
      <c r="S23" s="93">
        <v>0</v>
      </c>
      <c r="T23" s="93">
        <v>0</v>
      </c>
      <c r="U23">
        <v>2.84</v>
      </c>
      <c r="V23">
        <v>0</v>
      </c>
      <c r="W23">
        <v>2.41</v>
      </c>
      <c r="X23">
        <v>83</v>
      </c>
      <c r="Y23">
        <v>27.66</v>
      </c>
      <c r="Z23">
        <v>27.67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14.34</v>
      </c>
      <c r="AH23">
        <v>44.33</v>
      </c>
      <c r="AI23">
        <v>44.33</v>
      </c>
      <c r="AJ23">
        <v>28.26</v>
      </c>
      <c r="AK23">
        <v>0</v>
      </c>
      <c r="AL23">
        <v>0</v>
      </c>
    </row>
    <row r="24" spans="1:38">
      <c r="A24" t="s">
        <v>66</v>
      </c>
      <c r="B24" s="34">
        <v>199.26</v>
      </c>
      <c r="C24" s="34">
        <v>57.49</v>
      </c>
      <c r="D24" s="93">
        <f t="shared" si="0"/>
        <v>0</v>
      </c>
      <c r="E24" s="34">
        <v>16.079999999999998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70.3</v>
      </c>
      <c r="N24">
        <v>272.66000000000003</v>
      </c>
      <c r="O24">
        <v>53.04</v>
      </c>
      <c r="P24">
        <v>2.8</v>
      </c>
      <c r="Q24">
        <v>7.21</v>
      </c>
      <c r="R24" s="93">
        <v>0</v>
      </c>
      <c r="S24" s="93">
        <v>0</v>
      </c>
      <c r="T24" s="93">
        <v>0</v>
      </c>
      <c r="U24">
        <v>2.84</v>
      </c>
      <c r="V24">
        <v>0</v>
      </c>
      <c r="W24">
        <v>2.41</v>
      </c>
      <c r="X24">
        <v>81.5</v>
      </c>
      <c r="Y24">
        <v>27.16</v>
      </c>
      <c r="Z24">
        <v>27.17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13.66</v>
      </c>
      <c r="AH24">
        <v>43.33</v>
      </c>
      <c r="AI24">
        <v>43.33</v>
      </c>
      <c r="AJ24">
        <v>28.26</v>
      </c>
      <c r="AK24">
        <v>0</v>
      </c>
      <c r="AL24">
        <v>0</v>
      </c>
    </row>
    <row r="25" spans="1:38">
      <c r="A25" t="s">
        <v>67</v>
      </c>
      <c r="B25" s="34">
        <v>234.86</v>
      </c>
      <c r="C25" s="34">
        <v>68.010000000000005</v>
      </c>
      <c r="D25" s="93">
        <f t="shared" si="0"/>
        <v>0</v>
      </c>
      <c r="E25" s="34">
        <v>16.079999999999998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94.49</v>
      </c>
      <c r="N25">
        <v>272.66000000000003</v>
      </c>
      <c r="O25">
        <v>100.46</v>
      </c>
      <c r="P25">
        <v>2.8</v>
      </c>
      <c r="Q25">
        <v>7.21</v>
      </c>
      <c r="R25" s="93">
        <v>0</v>
      </c>
      <c r="S25" s="93">
        <v>0</v>
      </c>
      <c r="T25" s="93">
        <v>0</v>
      </c>
      <c r="U25">
        <v>2.84</v>
      </c>
      <c r="V25">
        <v>0</v>
      </c>
      <c r="W25">
        <v>2.41</v>
      </c>
      <c r="X25">
        <v>79.5</v>
      </c>
      <c r="Y25">
        <v>26.5</v>
      </c>
      <c r="Z25">
        <v>26.5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10</v>
      </c>
      <c r="AH25">
        <v>42.67</v>
      </c>
      <c r="AI25">
        <v>42.67</v>
      </c>
      <c r="AJ25">
        <v>28.26</v>
      </c>
      <c r="AK25">
        <v>0</v>
      </c>
      <c r="AL25">
        <v>0</v>
      </c>
    </row>
    <row r="26" spans="1:38">
      <c r="A26" t="s">
        <v>68</v>
      </c>
      <c r="B26" s="34">
        <v>261.81</v>
      </c>
      <c r="C26" s="34">
        <v>86.98</v>
      </c>
      <c r="D26" s="93">
        <f t="shared" si="0"/>
        <v>0</v>
      </c>
      <c r="E26" s="34">
        <v>16.079999999999998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115.28</v>
      </c>
      <c r="N26">
        <v>272.66000000000003</v>
      </c>
      <c r="O26">
        <v>100.46</v>
      </c>
      <c r="P26">
        <v>2.8</v>
      </c>
      <c r="Q26">
        <v>7.21</v>
      </c>
      <c r="R26" s="93">
        <v>0</v>
      </c>
      <c r="S26" s="93">
        <v>0</v>
      </c>
      <c r="T26" s="93">
        <v>0</v>
      </c>
      <c r="U26">
        <v>2.84</v>
      </c>
      <c r="V26">
        <v>0</v>
      </c>
      <c r="W26">
        <v>2.41</v>
      </c>
      <c r="X26">
        <v>77.5</v>
      </c>
      <c r="Y26">
        <v>25.84</v>
      </c>
      <c r="Z26">
        <v>25.83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9.34</v>
      </c>
      <c r="AH26">
        <v>41.67</v>
      </c>
      <c r="AI26">
        <v>41.67</v>
      </c>
      <c r="AJ26">
        <v>28.26</v>
      </c>
      <c r="AK26">
        <v>0</v>
      </c>
      <c r="AL26">
        <v>0</v>
      </c>
    </row>
    <row r="27" spans="1:38">
      <c r="A27" t="s">
        <v>69</v>
      </c>
      <c r="B27" s="34">
        <v>261.81</v>
      </c>
      <c r="C27" s="34">
        <v>86.98</v>
      </c>
      <c r="D27" s="93">
        <f t="shared" si="0"/>
        <v>3.71</v>
      </c>
      <c r="E27" s="34">
        <v>16.079999999999998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115.28</v>
      </c>
      <c r="N27">
        <v>272.66000000000003</v>
      </c>
      <c r="O27">
        <v>100.46</v>
      </c>
      <c r="P27">
        <v>2.72</v>
      </c>
      <c r="Q27">
        <v>7.21</v>
      </c>
      <c r="R27" s="93">
        <v>3.71</v>
      </c>
      <c r="S27" s="93">
        <v>0</v>
      </c>
      <c r="T27" s="93">
        <v>0</v>
      </c>
      <c r="U27">
        <v>2.84</v>
      </c>
      <c r="V27">
        <v>0.65251300000000001</v>
      </c>
      <c r="W27">
        <v>2.31</v>
      </c>
      <c r="X27">
        <v>74</v>
      </c>
      <c r="Y27">
        <v>24.66</v>
      </c>
      <c r="Z27">
        <v>24.67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9</v>
      </c>
      <c r="AH27">
        <v>39.33</v>
      </c>
      <c r="AI27">
        <v>39.33</v>
      </c>
      <c r="AJ27">
        <v>28.26</v>
      </c>
      <c r="AK27">
        <v>0</v>
      </c>
      <c r="AL27">
        <v>0</v>
      </c>
    </row>
    <row r="28" spans="1:38">
      <c r="A28" t="s">
        <v>70</v>
      </c>
      <c r="B28" s="34">
        <v>261.81</v>
      </c>
      <c r="C28" s="34">
        <v>86.98</v>
      </c>
      <c r="D28" s="93">
        <f t="shared" si="0"/>
        <v>11.31</v>
      </c>
      <c r="E28" s="34">
        <v>16.079999999999998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115.28</v>
      </c>
      <c r="N28">
        <v>272.66000000000003</v>
      </c>
      <c r="O28">
        <v>100.46</v>
      </c>
      <c r="P28">
        <v>2.72</v>
      </c>
      <c r="Q28">
        <v>7.21</v>
      </c>
      <c r="R28" s="93">
        <v>8.09</v>
      </c>
      <c r="S28" s="93">
        <v>0.5</v>
      </c>
      <c r="T28" s="93">
        <v>2.72</v>
      </c>
      <c r="U28">
        <v>2.84</v>
      </c>
      <c r="V28">
        <v>3.2041309999999998</v>
      </c>
      <c r="W28">
        <v>2.31</v>
      </c>
      <c r="X28">
        <v>71</v>
      </c>
      <c r="Y28">
        <v>23.66</v>
      </c>
      <c r="Z28">
        <v>23.67</v>
      </c>
      <c r="AA28">
        <v>0</v>
      </c>
      <c r="AB28">
        <v>0</v>
      </c>
      <c r="AC28">
        <v>0</v>
      </c>
      <c r="AD28">
        <v>0.2</v>
      </c>
      <c r="AE28">
        <v>0</v>
      </c>
      <c r="AF28">
        <v>0</v>
      </c>
      <c r="AG28">
        <v>8.66</v>
      </c>
      <c r="AH28">
        <v>35.67</v>
      </c>
      <c r="AI28">
        <v>35.67</v>
      </c>
      <c r="AJ28">
        <v>27.25</v>
      </c>
      <c r="AK28">
        <v>0</v>
      </c>
      <c r="AL28">
        <v>0</v>
      </c>
    </row>
    <row r="29" spans="1:38">
      <c r="A29" t="s">
        <v>71</v>
      </c>
      <c r="B29" s="34">
        <v>261.81</v>
      </c>
      <c r="C29" s="34">
        <v>86.98</v>
      </c>
      <c r="D29" s="93">
        <f t="shared" si="0"/>
        <v>26.86</v>
      </c>
      <c r="E29" s="34">
        <v>16.079999999999998</v>
      </c>
      <c r="F29" s="34"/>
      <c r="G29" s="34"/>
      <c r="H29" s="34"/>
      <c r="I29" s="34"/>
      <c r="J29" s="37">
        <v>7.0000000000000007E-2</v>
      </c>
      <c r="K29" s="37">
        <v>7.0000000000000007E-2</v>
      </c>
      <c r="L29" s="37">
        <v>7.0000000000000007E-2</v>
      </c>
      <c r="M29">
        <v>115.28</v>
      </c>
      <c r="N29">
        <v>272.66000000000003</v>
      </c>
      <c r="O29">
        <v>100.46</v>
      </c>
      <c r="P29">
        <v>2.72</v>
      </c>
      <c r="Q29">
        <v>7.21</v>
      </c>
      <c r="R29" s="93">
        <v>15.14</v>
      </c>
      <c r="S29" s="93">
        <v>5</v>
      </c>
      <c r="T29" s="93">
        <v>6.72</v>
      </c>
      <c r="U29">
        <v>2.84</v>
      </c>
      <c r="V29">
        <v>6.2329600000000003</v>
      </c>
      <c r="W29">
        <v>2.31</v>
      </c>
      <c r="X29">
        <v>59.5</v>
      </c>
      <c r="Y29">
        <v>19.84</v>
      </c>
      <c r="Z29">
        <v>19.829999999999998</v>
      </c>
      <c r="AA29">
        <v>0.26</v>
      </c>
      <c r="AB29">
        <v>0.05</v>
      </c>
      <c r="AC29">
        <v>0</v>
      </c>
      <c r="AD29">
        <v>0.5</v>
      </c>
      <c r="AE29">
        <v>0</v>
      </c>
      <c r="AF29">
        <v>0</v>
      </c>
      <c r="AG29">
        <v>8.34</v>
      </c>
      <c r="AH29">
        <v>32.33</v>
      </c>
      <c r="AI29">
        <v>32.33</v>
      </c>
      <c r="AJ29">
        <v>27.25</v>
      </c>
      <c r="AK29">
        <v>2</v>
      </c>
      <c r="AL29">
        <v>1</v>
      </c>
    </row>
    <row r="30" spans="1:38">
      <c r="A30" t="s">
        <v>72</v>
      </c>
      <c r="B30" s="34">
        <v>261.81</v>
      </c>
      <c r="C30" s="34">
        <v>86.98</v>
      </c>
      <c r="D30" s="93">
        <f t="shared" si="0"/>
        <v>53.27</v>
      </c>
      <c r="E30" s="34">
        <v>16.079999999999998</v>
      </c>
      <c r="F30" s="34"/>
      <c r="G30" s="34"/>
      <c r="H30" s="34"/>
      <c r="I30" s="34"/>
      <c r="J30" s="37">
        <v>0.27</v>
      </c>
      <c r="K30" s="37">
        <v>0.27</v>
      </c>
      <c r="L30" s="37">
        <v>0.28000000000000003</v>
      </c>
      <c r="M30">
        <v>115.28</v>
      </c>
      <c r="N30">
        <v>272.66000000000003</v>
      </c>
      <c r="O30">
        <v>100.46</v>
      </c>
      <c r="P30">
        <v>2.72</v>
      </c>
      <c r="Q30">
        <v>7.21</v>
      </c>
      <c r="R30" s="93">
        <v>25.23</v>
      </c>
      <c r="S30" s="93">
        <v>15</v>
      </c>
      <c r="T30" s="93">
        <v>13.04</v>
      </c>
      <c r="U30">
        <v>2.84</v>
      </c>
      <c r="V30">
        <v>9.4078739999999996</v>
      </c>
      <c r="W30">
        <v>2.31</v>
      </c>
      <c r="X30">
        <v>57.5</v>
      </c>
      <c r="Y30">
        <v>19.16</v>
      </c>
      <c r="Z30">
        <v>19.170000000000002</v>
      </c>
      <c r="AA30">
        <v>4.28</v>
      </c>
      <c r="AB30">
        <v>0.86</v>
      </c>
      <c r="AC30">
        <v>0.27</v>
      </c>
      <c r="AD30">
        <v>1</v>
      </c>
      <c r="AE30">
        <v>0</v>
      </c>
      <c r="AF30">
        <v>0</v>
      </c>
      <c r="AG30">
        <v>8</v>
      </c>
      <c r="AH30">
        <v>28.67</v>
      </c>
      <c r="AI30">
        <v>28.67</v>
      </c>
      <c r="AJ30">
        <v>27.25</v>
      </c>
      <c r="AK30">
        <v>6</v>
      </c>
      <c r="AL30">
        <v>2</v>
      </c>
    </row>
    <row r="31" spans="1:38">
      <c r="A31" t="s">
        <v>73</v>
      </c>
      <c r="B31" s="34">
        <v>234.86</v>
      </c>
      <c r="C31" s="34">
        <v>57.49</v>
      </c>
      <c r="D31" s="93">
        <f t="shared" si="0"/>
        <v>79.58</v>
      </c>
      <c r="E31" s="34">
        <v>16.079999999999998</v>
      </c>
      <c r="F31" s="34"/>
      <c r="G31" s="34"/>
      <c r="H31" s="34"/>
      <c r="I31" s="34"/>
      <c r="J31" s="37">
        <v>0.61</v>
      </c>
      <c r="K31" s="37">
        <v>0.61</v>
      </c>
      <c r="L31" s="37">
        <v>0.62</v>
      </c>
      <c r="M31">
        <v>94.49</v>
      </c>
      <c r="N31">
        <v>231.43</v>
      </c>
      <c r="O31">
        <v>100.46</v>
      </c>
      <c r="P31">
        <v>2.72</v>
      </c>
      <c r="Q31">
        <v>7.21</v>
      </c>
      <c r="R31" s="93">
        <v>32.270000000000003</v>
      </c>
      <c r="S31" s="93">
        <v>25</v>
      </c>
      <c r="T31" s="93">
        <v>22.31</v>
      </c>
      <c r="U31">
        <v>2.76</v>
      </c>
      <c r="V31">
        <v>12.758089999999999</v>
      </c>
      <c r="W31">
        <v>2.31</v>
      </c>
      <c r="X31">
        <v>43</v>
      </c>
      <c r="Y31">
        <v>14.34</v>
      </c>
      <c r="Z31">
        <v>14.33</v>
      </c>
      <c r="AA31">
        <v>10.83</v>
      </c>
      <c r="AB31">
        <v>2.16</v>
      </c>
      <c r="AC31">
        <v>2.2799999999999998</v>
      </c>
      <c r="AD31">
        <v>3.5</v>
      </c>
      <c r="AE31">
        <v>2</v>
      </c>
      <c r="AF31">
        <v>1</v>
      </c>
      <c r="AG31">
        <v>8</v>
      </c>
      <c r="AH31">
        <v>0</v>
      </c>
      <c r="AI31">
        <v>0</v>
      </c>
      <c r="AJ31">
        <v>27.25</v>
      </c>
      <c r="AK31">
        <v>11</v>
      </c>
      <c r="AL31">
        <v>4</v>
      </c>
    </row>
    <row r="32" spans="1:38">
      <c r="A32" t="s">
        <v>74</v>
      </c>
      <c r="B32" s="34">
        <v>234.86</v>
      </c>
      <c r="C32" s="34">
        <v>57.08</v>
      </c>
      <c r="D32" s="93">
        <f t="shared" si="0"/>
        <v>87.5</v>
      </c>
      <c r="E32" s="34">
        <v>16.079999999999998</v>
      </c>
      <c r="F32" s="34"/>
      <c r="G32" s="34"/>
      <c r="H32" s="34"/>
      <c r="I32" s="34"/>
      <c r="J32" s="37">
        <v>1.08</v>
      </c>
      <c r="K32" s="37">
        <v>1.08</v>
      </c>
      <c r="L32" s="37">
        <v>1.1100000000000001</v>
      </c>
      <c r="M32">
        <v>70.3</v>
      </c>
      <c r="N32">
        <v>231.43</v>
      </c>
      <c r="O32">
        <v>100.46</v>
      </c>
      <c r="P32">
        <v>2.72</v>
      </c>
      <c r="Q32">
        <v>7.21</v>
      </c>
      <c r="R32" s="93">
        <v>29.17</v>
      </c>
      <c r="S32" s="93">
        <v>29.17</v>
      </c>
      <c r="T32" s="93">
        <v>29.16</v>
      </c>
      <c r="U32">
        <v>2.76</v>
      </c>
      <c r="V32">
        <v>16.410215000000001</v>
      </c>
      <c r="W32">
        <v>2.31</v>
      </c>
      <c r="X32">
        <v>39</v>
      </c>
      <c r="Y32">
        <v>13</v>
      </c>
      <c r="Z32">
        <v>13</v>
      </c>
      <c r="AA32">
        <v>19.329999999999998</v>
      </c>
      <c r="AB32">
        <v>3.87</v>
      </c>
      <c r="AC32">
        <v>5.8</v>
      </c>
      <c r="AD32">
        <v>7</v>
      </c>
      <c r="AE32">
        <v>6</v>
      </c>
      <c r="AF32">
        <v>3</v>
      </c>
      <c r="AG32">
        <v>8</v>
      </c>
      <c r="AH32">
        <v>0</v>
      </c>
      <c r="AI32">
        <v>0</v>
      </c>
      <c r="AJ32">
        <v>27.25</v>
      </c>
      <c r="AK32">
        <v>18</v>
      </c>
      <c r="AL32">
        <v>7</v>
      </c>
    </row>
    <row r="33" spans="1:38">
      <c r="A33" t="s">
        <v>75</v>
      </c>
      <c r="B33" s="34">
        <v>261.81</v>
      </c>
      <c r="C33" s="34">
        <v>57.08</v>
      </c>
      <c r="D33" s="93">
        <f t="shared" si="0"/>
        <v>92</v>
      </c>
      <c r="E33" s="34">
        <v>16.079999999999998</v>
      </c>
      <c r="F33" s="34"/>
      <c r="G33" s="34"/>
      <c r="H33" s="34"/>
      <c r="I33" s="34"/>
      <c r="J33" s="37">
        <v>1.69</v>
      </c>
      <c r="K33" s="37">
        <v>1.69</v>
      </c>
      <c r="L33" s="37">
        <v>1.74</v>
      </c>
      <c r="M33">
        <v>70.3</v>
      </c>
      <c r="N33">
        <v>272.66000000000003</v>
      </c>
      <c r="O33">
        <v>100.46</v>
      </c>
      <c r="P33">
        <v>2.72</v>
      </c>
      <c r="Q33">
        <v>11.01</v>
      </c>
      <c r="R33" s="93">
        <v>30.67</v>
      </c>
      <c r="S33" s="93">
        <v>30.67</v>
      </c>
      <c r="T33" s="93">
        <v>30.66</v>
      </c>
      <c r="U33">
        <v>2.76</v>
      </c>
      <c r="V33">
        <v>21.601102000000001</v>
      </c>
      <c r="W33">
        <v>2.31</v>
      </c>
      <c r="X33">
        <v>35.5</v>
      </c>
      <c r="Y33">
        <v>11.84</v>
      </c>
      <c r="Z33">
        <v>11.83</v>
      </c>
      <c r="AA33">
        <v>30.13</v>
      </c>
      <c r="AB33">
        <v>6.02</v>
      </c>
      <c r="AC33">
        <v>10.95</v>
      </c>
      <c r="AD33">
        <v>9.84</v>
      </c>
      <c r="AE33">
        <v>15</v>
      </c>
      <c r="AF33">
        <v>7</v>
      </c>
      <c r="AG33">
        <v>7</v>
      </c>
      <c r="AH33">
        <v>0</v>
      </c>
      <c r="AI33">
        <v>0</v>
      </c>
      <c r="AJ33">
        <v>26.24</v>
      </c>
      <c r="AK33">
        <v>32</v>
      </c>
      <c r="AL33">
        <v>13</v>
      </c>
    </row>
    <row r="34" spans="1:38">
      <c r="A34" t="s">
        <v>76</v>
      </c>
      <c r="B34" s="34">
        <v>261.81</v>
      </c>
      <c r="C34" s="34">
        <v>76.040000000000006</v>
      </c>
      <c r="D34" s="93">
        <f t="shared" si="0"/>
        <v>92</v>
      </c>
      <c r="E34" s="34">
        <v>16.079999999999998</v>
      </c>
      <c r="F34" s="34"/>
      <c r="G34" s="34"/>
      <c r="H34" s="34"/>
      <c r="I34" s="34"/>
      <c r="J34" s="37">
        <v>2.87</v>
      </c>
      <c r="K34" s="37">
        <v>2.87</v>
      </c>
      <c r="L34" s="37">
        <v>2.94</v>
      </c>
      <c r="M34">
        <v>70.3</v>
      </c>
      <c r="N34">
        <v>272.66000000000003</v>
      </c>
      <c r="O34">
        <v>100.46</v>
      </c>
      <c r="P34">
        <v>2.72</v>
      </c>
      <c r="Q34">
        <v>10.210000000000001</v>
      </c>
      <c r="R34" s="93">
        <v>30.67</v>
      </c>
      <c r="S34" s="93">
        <v>30.67</v>
      </c>
      <c r="T34" s="93">
        <v>30.66</v>
      </c>
      <c r="U34">
        <v>2.76</v>
      </c>
      <c r="V34">
        <v>26.860161999999999</v>
      </c>
      <c r="W34">
        <v>2.31</v>
      </c>
      <c r="X34">
        <v>32.5</v>
      </c>
      <c r="Y34">
        <v>10.84</v>
      </c>
      <c r="Z34">
        <v>10.83</v>
      </c>
      <c r="AA34">
        <v>43.45</v>
      </c>
      <c r="AB34">
        <v>8.69</v>
      </c>
      <c r="AC34">
        <v>17.63</v>
      </c>
      <c r="AD34">
        <v>12.35</v>
      </c>
      <c r="AE34">
        <v>22</v>
      </c>
      <c r="AF34">
        <v>11</v>
      </c>
      <c r="AG34">
        <v>7</v>
      </c>
      <c r="AH34">
        <v>0</v>
      </c>
      <c r="AI34">
        <v>0</v>
      </c>
      <c r="AJ34">
        <v>26.24</v>
      </c>
      <c r="AK34">
        <v>49</v>
      </c>
      <c r="AL34">
        <v>21</v>
      </c>
    </row>
    <row r="35" spans="1:38">
      <c r="A35" t="s">
        <v>77</v>
      </c>
      <c r="B35" s="34">
        <v>261.81</v>
      </c>
      <c r="C35" s="34">
        <v>76.040000000000006</v>
      </c>
      <c r="D35" s="93">
        <f t="shared" si="0"/>
        <v>92</v>
      </c>
      <c r="E35" s="34">
        <v>16.079999999999998</v>
      </c>
      <c r="F35" s="34"/>
      <c r="G35" s="34"/>
      <c r="H35" s="34"/>
      <c r="I35" s="34"/>
      <c r="J35" s="37">
        <v>3.59</v>
      </c>
      <c r="K35" s="37">
        <v>3.59</v>
      </c>
      <c r="L35" s="37">
        <v>3.69</v>
      </c>
      <c r="M35">
        <v>70.3</v>
      </c>
      <c r="N35">
        <v>272.66000000000003</v>
      </c>
      <c r="O35">
        <v>53.04</v>
      </c>
      <c r="P35">
        <v>2.72</v>
      </c>
      <c r="Q35">
        <v>9.61</v>
      </c>
      <c r="R35" s="93">
        <v>30.67</v>
      </c>
      <c r="S35" s="93">
        <v>30.67</v>
      </c>
      <c r="T35" s="93">
        <v>30.66</v>
      </c>
      <c r="U35">
        <v>2.68</v>
      </c>
      <c r="V35">
        <v>31.758879</v>
      </c>
      <c r="W35">
        <v>2.31</v>
      </c>
      <c r="X35">
        <v>30</v>
      </c>
      <c r="Y35">
        <v>10</v>
      </c>
      <c r="Z35">
        <v>10</v>
      </c>
      <c r="AA35">
        <v>79.5</v>
      </c>
      <c r="AB35">
        <v>15.9</v>
      </c>
      <c r="AC35">
        <v>25.09</v>
      </c>
      <c r="AD35">
        <v>17.350000000000001</v>
      </c>
      <c r="AE35">
        <v>32</v>
      </c>
      <c r="AF35">
        <v>16</v>
      </c>
      <c r="AG35">
        <v>6.66</v>
      </c>
      <c r="AH35">
        <v>0</v>
      </c>
      <c r="AI35">
        <v>0</v>
      </c>
      <c r="AJ35">
        <v>26.24</v>
      </c>
      <c r="AK35">
        <v>63</v>
      </c>
      <c r="AL35">
        <v>27</v>
      </c>
    </row>
    <row r="36" spans="1:38">
      <c r="A36" t="s">
        <v>78</v>
      </c>
      <c r="B36" s="34">
        <v>261.81</v>
      </c>
      <c r="C36" s="34">
        <v>76.040000000000006</v>
      </c>
      <c r="D36" s="93">
        <f t="shared" si="0"/>
        <v>92</v>
      </c>
      <c r="E36" s="34">
        <v>16.079999999999998</v>
      </c>
      <c r="F36" s="34"/>
      <c r="G36" s="34"/>
      <c r="H36" s="34"/>
      <c r="I36" s="34"/>
      <c r="J36" s="37">
        <v>4.87</v>
      </c>
      <c r="K36" s="37">
        <v>4.87</v>
      </c>
      <c r="L36" s="37">
        <v>4.99</v>
      </c>
      <c r="M36">
        <v>70.3</v>
      </c>
      <c r="N36">
        <v>272.66000000000003</v>
      </c>
      <c r="O36">
        <v>53.04</v>
      </c>
      <c r="P36">
        <v>2.72</v>
      </c>
      <c r="Q36">
        <v>9.2100000000000009</v>
      </c>
      <c r="R36" s="93">
        <v>30.67</v>
      </c>
      <c r="S36" s="93">
        <v>30.67</v>
      </c>
      <c r="T36" s="93">
        <v>30.66</v>
      </c>
      <c r="U36">
        <v>2.68</v>
      </c>
      <c r="V36">
        <v>35.683695999999998</v>
      </c>
      <c r="W36">
        <v>2.31</v>
      </c>
      <c r="X36">
        <v>29</v>
      </c>
      <c r="Y36">
        <v>9.66</v>
      </c>
      <c r="Z36">
        <v>9.67</v>
      </c>
      <c r="AA36">
        <v>99.13</v>
      </c>
      <c r="AB36">
        <v>19.82</v>
      </c>
      <c r="AC36">
        <v>32.19</v>
      </c>
      <c r="AD36">
        <v>21.52</v>
      </c>
      <c r="AE36">
        <v>39</v>
      </c>
      <c r="AF36">
        <v>19</v>
      </c>
      <c r="AG36">
        <v>6.66</v>
      </c>
      <c r="AH36">
        <v>0</v>
      </c>
      <c r="AI36">
        <v>0</v>
      </c>
      <c r="AJ36">
        <v>26.75</v>
      </c>
      <c r="AK36">
        <v>81</v>
      </c>
      <c r="AL36">
        <v>34</v>
      </c>
    </row>
    <row r="37" spans="1:38">
      <c r="A37" t="s">
        <v>79</v>
      </c>
      <c r="B37" s="34">
        <v>261.81</v>
      </c>
      <c r="C37" s="34">
        <v>61.95</v>
      </c>
      <c r="D37" s="93">
        <f t="shared" si="0"/>
        <v>95</v>
      </c>
      <c r="E37" s="34">
        <v>16.079999999999998</v>
      </c>
      <c r="F37" s="34"/>
      <c r="G37" s="34"/>
      <c r="H37" s="34"/>
      <c r="I37" s="34"/>
      <c r="J37" s="37">
        <v>6.14</v>
      </c>
      <c r="K37" s="37">
        <v>6.14</v>
      </c>
      <c r="L37" s="37">
        <v>6.29</v>
      </c>
      <c r="M37">
        <v>70.3</v>
      </c>
      <c r="N37">
        <v>272.66000000000003</v>
      </c>
      <c r="O37">
        <v>77.14</v>
      </c>
      <c r="P37">
        <v>2.72</v>
      </c>
      <c r="Q37">
        <v>9.01</v>
      </c>
      <c r="R37" s="93">
        <v>31.67</v>
      </c>
      <c r="S37" s="93">
        <v>31.67</v>
      </c>
      <c r="T37" s="93">
        <v>31.66</v>
      </c>
      <c r="U37">
        <v>2.68</v>
      </c>
      <c r="V37">
        <v>39.725380999999999</v>
      </c>
      <c r="W37">
        <v>2.31</v>
      </c>
      <c r="X37">
        <v>26</v>
      </c>
      <c r="Y37">
        <v>8.66</v>
      </c>
      <c r="Z37">
        <v>8.67</v>
      </c>
      <c r="AA37">
        <v>117.76</v>
      </c>
      <c r="AB37">
        <v>23.55</v>
      </c>
      <c r="AC37">
        <v>39.81</v>
      </c>
      <c r="AD37">
        <v>23.63</v>
      </c>
      <c r="AE37">
        <v>47</v>
      </c>
      <c r="AF37">
        <v>23</v>
      </c>
      <c r="AG37">
        <v>6.66</v>
      </c>
      <c r="AH37">
        <v>0</v>
      </c>
      <c r="AI37">
        <v>0</v>
      </c>
      <c r="AJ37">
        <v>26.75</v>
      </c>
      <c r="AK37">
        <v>102</v>
      </c>
      <c r="AL37">
        <v>43</v>
      </c>
    </row>
    <row r="38" spans="1:38">
      <c r="A38" t="s">
        <v>80</v>
      </c>
      <c r="B38" s="34">
        <v>261.81</v>
      </c>
      <c r="C38" s="34">
        <v>52.3</v>
      </c>
      <c r="D38" s="93">
        <f t="shared" si="0"/>
        <v>95</v>
      </c>
      <c r="E38" s="34">
        <v>16.079999999999998</v>
      </c>
      <c r="F38" s="34"/>
      <c r="G38" s="34"/>
      <c r="H38" s="34"/>
      <c r="I38" s="34"/>
      <c r="J38" s="37">
        <v>7.31</v>
      </c>
      <c r="K38" s="37">
        <v>7.31</v>
      </c>
      <c r="L38" s="37">
        <v>7.5</v>
      </c>
      <c r="M38">
        <v>70.3</v>
      </c>
      <c r="N38">
        <v>272.66000000000003</v>
      </c>
      <c r="O38">
        <v>77.14</v>
      </c>
      <c r="P38">
        <v>2.72</v>
      </c>
      <c r="Q38">
        <v>8.61</v>
      </c>
      <c r="R38" s="93">
        <v>31.67</v>
      </c>
      <c r="S38" s="93">
        <v>31.67</v>
      </c>
      <c r="T38" s="93">
        <v>31.66</v>
      </c>
      <c r="U38">
        <v>2.68</v>
      </c>
      <c r="V38">
        <v>44.146887</v>
      </c>
      <c r="W38">
        <v>2.31</v>
      </c>
      <c r="X38">
        <v>24.5</v>
      </c>
      <c r="Y38">
        <v>8.16</v>
      </c>
      <c r="Z38">
        <v>8.17</v>
      </c>
      <c r="AA38">
        <v>136.22</v>
      </c>
      <c r="AB38">
        <v>27.24</v>
      </c>
      <c r="AC38">
        <v>47.37</v>
      </c>
      <c r="AD38">
        <v>26.94</v>
      </c>
      <c r="AE38">
        <v>53</v>
      </c>
      <c r="AF38">
        <v>27</v>
      </c>
      <c r="AG38">
        <v>6.66</v>
      </c>
      <c r="AH38">
        <v>0</v>
      </c>
      <c r="AI38">
        <v>0</v>
      </c>
      <c r="AJ38">
        <v>26.75</v>
      </c>
      <c r="AK38">
        <v>119</v>
      </c>
      <c r="AL38">
        <v>51</v>
      </c>
    </row>
    <row r="39" spans="1:38">
      <c r="A39" t="s">
        <v>81</v>
      </c>
      <c r="B39" s="34">
        <v>261.81</v>
      </c>
      <c r="C39" s="34">
        <v>52.3</v>
      </c>
      <c r="D39" s="93">
        <f t="shared" si="0"/>
        <v>95</v>
      </c>
      <c r="E39" s="34">
        <v>16.079999999999998</v>
      </c>
      <c r="F39" s="34"/>
      <c r="G39" s="34"/>
      <c r="H39" s="34"/>
      <c r="I39" s="34"/>
      <c r="J39" s="37">
        <v>8.3800000000000008</v>
      </c>
      <c r="K39" s="37">
        <v>8.3800000000000008</v>
      </c>
      <c r="L39" s="37">
        <v>8.59</v>
      </c>
      <c r="M39">
        <v>70.3</v>
      </c>
      <c r="N39">
        <v>272.66000000000003</v>
      </c>
      <c r="O39">
        <v>77.14</v>
      </c>
      <c r="P39">
        <v>2.72</v>
      </c>
      <c r="Q39">
        <v>8.81</v>
      </c>
      <c r="R39" s="93">
        <v>31.67</v>
      </c>
      <c r="S39" s="93">
        <v>31.67</v>
      </c>
      <c r="T39" s="93">
        <v>31.66</v>
      </c>
      <c r="U39">
        <v>2.6</v>
      </c>
      <c r="V39">
        <v>62.514640999999997</v>
      </c>
      <c r="W39">
        <v>0</v>
      </c>
      <c r="X39">
        <v>22</v>
      </c>
      <c r="Y39">
        <v>7.34</v>
      </c>
      <c r="Z39">
        <v>7.33</v>
      </c>
      <c r="AA39">
        <v>138.49</v>
      </c>
      <c r="AB39">
        <v>27.7</v>
      </c>
      <c r="AC39">
        <v>54.56</v>
      </c>
      <c r="AD39">
        <v>30.02</v>
      </c>
      <c r="AE39">
        <v>63</v>
      </c>
      <c r="AF39">
        <v>32</v>
      </c>
      <c r="AG39">
        <v>6.66</v>
      </c>
      <c r="AH39">
        <v>0</v>
      </c>
      <c r="AI39">
        <v>0</v>
      </c>
      <c r="AJ39">
        <v>26.75</v>
      </c>
      <c r="AK39">
        <v>133</v>
      </c>
      <c r="AL39">
        <v>57</v>
      </c>
    </row>
    <row r="40" spans="1:38">
      <c r="A40" t="s">
        <v>82</v>
      </c>
      <c r="B40" s="34">
        <v>234.86</v>
      </c>
      <c r="C40" s="34">
        <v>33.340000000000003</v>
      </c>
      <c r="D40" s="93">
        <f t="shared" si="0"/>
        <v>95</v>
      </c>
      <c r="E40" s="34">
        <v>16.079999999999998</v>
      </c>
      <c r="F40" s="34"/>
      <c r="G40" s="34"/>
      <c r="H40" s="34"/>
      <c r="I40" s="34"/>
      <c r="J40" s="37">
        <v>9.3699999999999992</v>
      </c>
      <c r="K40" s="37">
        <v>9.3699999999999992</v>
      </c>
      <c r="L40" s="37">
        <v>9.61</v>
      </c>
      <c r="M40">
        <v>70.3</v>
      </c>
      <c r="N40">
        <v>272.66000000000003</v>
      </c>
      <c r="O40">
        <v>77.14</v>
      </c>
      <c r="P40">
        <v>2.72</v>
      </c>
      <c r="Q40">
        <v>9.01</v>
      </c>
      <c r="R40" s="93">
        <v>31.67</v>
      </c>
      <c r="S40" s="93">
        <v>31.67</v>
      </c>
      <c r="T40" s="93">
        <v>31.66</v>
      </c>
      <c r="U40">
        <v>2.6</v>
      </c>
      <c r="V40">
        <v>69.614372000000003</v>
      </c>
      <c r="W40">
        <v>0</v>
      </c>
      <c r="X40">
        <v>20</v>
      </c>
      <c r="Y40">
        <v>6.66</v>
      </c>
      <c r="Z40">
        <v>6.67</v>
      </c>
      <c r="AA40">
        <v>159.05000000000001</v>
      </c>
      <c r="AB40">
        <v>31.81</v>
      </c>
      <c r="AC40">
        <v>61.16</v>
      </c>
      <c r="AD40">
        <v>32.71</v>
      </c>
      <c r="AE40">
        <v>70</v>
      </c>
      <c r="AF40">
        <v>35</v>
      </c>
      <c r="AG40">
        <v>6.66</v>
      </c>
      <c r="AH40">
        <v>0</v>
      </c>
      <c r="AI40">
        <v>0</v>
      </c>
      <c r="AJ40">
        <v>26.75</v>
      </c>
      <c r="AK40">
        <v>147</v>
      </c>
      <c r="AL40">
        <v>63</v>
      </c>
    </row>
    <row r="41" spans="1:38">
      <c r="A41" t="s">
        <v>83</v>
      </c>
      <c r="B41" s="34">
        <v>234.86</v>
      </c>
      <c r="C41" s="34">
        <v>33.340000000000003</v>
      </c>
      <c r="D41" s="93">
        <f t="shared" si="0"/>
        <v>95</v>
      </c>
      <c r="E41" s="34">
        <v>16.079999999999998</v>
      </c>
      <c r="F41" s="34"/>
      <c r="G41" s="34"/>
      <c r="H41" s="34"/>
      <c r="I41" s="34"/>
      <c r="J41" s="37">
        <v>10.3</v>
      </c>
      <c r="K41" s="37">
        <v>10.3</v>
      </c>
      <c r="L41" s="37">
        <v>10.56</v>
      </c>
      <c r="M41">
        <v>70.3</v>
      </c>
      <c r="N41">
        <v>272.66000000000003</v>
      </c>
      <c r="O41">
        <v>77.14</v>
      </c>
      <c r="P41">
        <v>2.72</v>
      </c>
      <c r="Q41">
        <v>10.01</v>
      </c>
      <c r="R41" s="93">
        <v>31.67</v>
      </c>
      <c r="S41" s="93">
        <v>31.67</v>
      </c>
      <c r="T41" s="93">
        <v>31.66</v>
      </c>
      <c r="U41">
        <v>2.6</v>
      </c>
      <c r="V41">
        <v>74.240397000000002</v>
      </c>
      <c r="W41">
        <v>2.31</v>
      </c>
      <c r="X41">
        <v>25</v>
      </c>
      <c r="Y41">
        <v>8.34</v>
      </c>
      <c r="Z41">
        <v>8.33</v>
      </c>
      <c r="AA41">
        <v>174.95</v>
      </c>
      <c r="AB41">
        <v>34.99</v>
      </c>
      <c r="AC41">
        <v>67.52</v>
      </c>
      <c r="AD41">
        <v>35.340000000000003</v>
      </c>
      <c r="AE41">
        <v>76</v>
      </c>
      <c r="AF41">
        <v>38</v>
      </c>
      <c r="AG41">
        <v>6.66</v>
      </c>
      <c r="AH41">
        <v>0</v>
      </c>
      <c r="AI41">
        <v>0</v>
      </c>
      <c r="AJ41">
        <v>26.24</v>
      </c>
      <c r="AK41">
        <v>161</v>
      </c>
      <c r="AL41">
        <v>69</v>
      </c>
    </row>
    <row r="42" spans="1:38">
      <c r="A42" t="s">
        <v>84</v>
      </c>
      <c r="B42" s="34">
        <v>234.86</v>
      </c>
      <c r="C42" s="34">
        <v>33.340000000000003</v>
      </c>
      <c r="D42" s="93">
        <f t="shared" si="0"/>
        <v>96</v>
      </c>
      <c r="E42" s="34">
        <v>16.079999999999998</v>
      </c>
      <c r="F42" s="34"/>
      <c r="G42" s="34"/>
      <c r="H42" s="34"/>
      <c r="I42" s="34"/>
      <c r="J42" s="37">
        <v>10.99</v>
      </c>
      <c r="K42" s="37">
        <v>10.99</v>
      </c>
      <c r="L42" s="37">
        <v>11.27</v>
      </c>
      <c r="M42">
        <v>70.3</v>
      </c>
      <c r="N42">
        <v>272.66000000000003</v>
      </c>
      <c r="O42">
        <v>77.14</v>
      </c>
      <c r="P42">
        <v>2.72</v>
      </c>
      <c r="Q42">
        <v>10.210000000000001</v>
      </c>
      <c r="R42" s="93">
        <v>32</v>
      </c>
      <c r="S42" s="93">
        <v>32</v>
      </c>
      <c r="T42" s="93">
        <v>32</v>
      </c>
      <c r="U42">
        <v>2.6</v>
      </c>
      <c r="V42">
        <v>78.369732999999997</v>
      </c>
      <c r="W42">
        <v>2.31</v>
      </c>
      <c r="X42">
        <v>24.5</v>
      </c>
      <c r="Y42">
        <v>8.16</v>
      </c>
      <c r="Z42">
        <v>8.17</v>
      </c>
      <c r="AA42">
        <v>190.08</v>
      </c>
      <c r="AB42">
        <v>38.01</v>
      </c>
      <c r="AC42">
        <v>73.53</v>
      </c>
      <c r="AD42">
        <v>37.54</v>
      </c>
      <c r="AE42">
        <v>80</v>
      </c>
      <c r="AF42">
        <v>40</v>
      </c>
      <c r="AG42">
        <v>6.66</v>
      </c>
      <c r="AH42">
        <v>0</v>
      </c>
      <c r="AI42">
        <v>0</v>
      </c>
      <c r="AJ42">
        <v>26.24</v>
      </c>
      <c r="AK42">
        <v>175</v>
      </c>
      <c r="AL42">
        <v>75</v>
      </c>
    </row>
    <row r="43" spans="1:38">
      <c r="A43" t="s">
        <v>85</v>
      </c>
      <c r="B43" s="34">
        <v>171.01</v>
      </c>
      <c r="C43" s="34">
        <v>33.340000000000003</v>
      </c>
      <c r="D43" s="93">
        <f t="shared" si="0"/>
        <v>96</v>
      </c>
      <c r="E43" s="34">
        <v>16.079999999999998</v>
      </c>
      <c r="F43" s="34"/>
      <c r="G43" s="34"/>
      <c r="H43" s="34"/>
      <c r="I43" s="34"/>
      <c r="J43" s="37">
        <v>11.84</v>
      </c>
      <c r="K43" s="37">
        <v>11.84</v>
      </c>
      <c r="L43" s="37">
        <v>12.14</v>
      </c>
      <c r="M43">
        <v>70.3</v>
      </c>
      <c r="N43">
        <v>272.66000000000003</v>
      </c>
      <c r="O43">
        <v>53.04</v>
      </c>
      <c r="P43">
        <v>2.63</v>
      </c>
      <c r="Q43">
        <v>12.01</v>
      </c>
      <c r="R43" s="93">
        <v>32</v>
      </c>
      <c r="S43" s="93">
        <v>32</v>
      </c>
      <c r="T43" s="93">
        <v>32</v>
      </c>
      <c r="U43">
        <v>2.5299999999999998</v>
      </c>
      <c r="V43">
        <v>83.317144999999996</v>
      </c>
      <c r="W43">
        <v>2.31</v>
      </c>
      <c r="X43">
        <v>24</v>
      </c>
      <c r="Y43">
        <v>8</v>
      </c>
      <c r="Z43">
        <v>8</v>
      </c>
      <c r="AA43">
        <v>215.07</v>
      </c>
      <c r="AB43">
        <v>43.01</v>
      </c>
      <c r="AC43">
        <v>79</v>
      </c>
      <c r="AD43">
        <v>39.46</v>
      </c>
      <c r="AE43">
        <v>84</v>
      </c>
      <c r="AF43">
        <v>42</v>
      </c>
      <c r="AG43">
        <v>6.66</v>
      </c>
      <c r="AH43">
        <v>0</v>
      </c>
      <c r="AI43">
        <v>0</v>
      </c>
      <c r="AJ43">
        <v>26.24</v>
      </c>
      <c r="AK43">
        <v>165</v>
      </c>
      <c r="AL43">
        <v>70</v>
      </c>
    </row>
    <row r="44" spans="1:38">
      <c r="A44" t="s">
        <v>86</v>
      </c>
      <c r="B44" s="34">
        <v>199.02</v>
      </c>
      <c r="C44" s="34">
        <v>33.340000000000003</v>
      </c>
      <c r="D44" s="93">
        <f t="shared" si="0"/>
        <v>96</v>
      </c>
      <c r="E44" s="34">
        <v>16.079999999999998</v>
      </c>
      <c r="F44" s="34"/>
      <c r="G44" s="34"/>
      <c r="H44" s="34"/>
      <c r="I44" s="34"/>
      <c r="J44" s="37">
        <v>12.5</v>
      </c>
      <c r="K44" s="37">
        <v>12.5</v>
      </c>
      <c r="L44" s="37">
        <v>12.81</v>
      </c>
      <c r="M44">
        <v>70.3</v>
      </c>
      <c r="N44">
        <v>272.66000000000003</v>
      </c>
      <c r="O44">
        <v>53.04</v>
      </c>
      <c r="P44">
        <v>2.63</v>
      </c>
      <c r="Q44">
        <v>12.41</v>
      </c>
      <c r="R44" s="93">
        <v>32</v>
      </c>
      <c r="S44" s="93">
        <v>32</v>
      </c>
      <c r="T44" s="93">
        <v>32</v>
      </c>
      <c r="U44">
        <v>2.5299999999999998</v>
      </c>
      <c r="V44">
        <v>87.475697999999994</v>
      </c>
      <c r="W44">
        <v>2.31</v>
      </c>
      <c r="X44">
        <v>23.5</v>
      </c>
      <c r="Y44">
        <v>7.84</v>
      </c>
      <c r="Z44">
        <v>7.83</v>
      </c>
      <c r="AA44">
        <v>229.17</v>
      </c>
      <c r="AB44">
        <v>45.83</v>
      </c>
      <c r="AC44">
        <v>83.78</v>
      </c>
      <c r="AD44">
        <v>41.3</v>
      </c>
      <c r="AE44">
        <v>89</v>
      </c>
      <c r="AF44">
        <v>45</v>
      </c>
      <c r="AG44">
        <v>6.66</v>
      </c>
      <c r="AH44">
        <v>0</v>
      </c>
      <c r="AI44">
        <v>0</v>
      </c>
      <c r="AJ44">
        <v>26.24</v>
      </c>
      <c r="AK44">
        <v>172</v>
      </c>
      <c r="AL44">
        <v>73</v>
      </c>
    </row>
    <row r="45" spans="1:38">
      <c r="A45" t="s">
        <v>87</v>
      </c>
      <c r="B45" s="34">
        <v>199.02</v>
      </c>
      <c r="C45" s="34">
        <v>33.340000000000003</v>
      </c>
      <c r="D45" s="93">
        <f t="shared" si="0"/>
        <v>96</v>
      </c>
      <c r="E45" s="34">
        <v>16.079999999999998</v>
      </c>
      <c r="F45" s="34"/>
      <c r="G45" s="34"/>
      <c r="H45" s="34"/>
      <c r="I45" s="34"/>
      <c r="J45" s="37">
        <v>13.11</v>
      </c>
      <c r="K45" s="37">
        <v>13.11</v>
      </c>
      <c r="L45" s="37">
        <v>13.44</v>
      </c>
      <c r="M45">
        <v>70.3</v>
      </c>
      <c r="N45">
        <v>272.66000000000003</v>
      </c>
      <c r="O45">
        <v>53.04</v>
      </c>
      <c r="P45">
        <v>2.63</v>
      </c>
      <c r="Q45">
        <v>12.8</v>
      </c>
      <c r="R45" s="93">
        <v>32</v>
      </c>
      <c r="S45" s="93">
        <v>32</v>
      </c>
      <c r="T45" s="93">
        <v>32</v>
      </c>
      <c r="U45">
        <v>2.5299999999999998</v>
      </c>
      <c r="V45">
        <v>70.520099000000002</v>
      </c>
      <c r="W45">
        <v>2.31</v>
      </c>
      <c r="X45">
        <v>23</v>
      </c>
      <c r="Y45">
        <v>7.66</v>
      </c>
      <c r="Z45">
        <v>7.67</v>
      </c>
      <c r="AA45">
        <v>229.17</v>
      </c>
      <c r="AB45">
        <v>45.83</v>
      </c>
      <c r="AC45">
        <v>87.98</v>
      </c>
      <c r="AD45">
        <v>43.05</v>
      </c>
      <c r="AE45">
        <v>93</v>
      </c>
      <c r="AF45">
        <v>47</v>
      </c>
      <c r="AG45">
        <v>6.66</v>
      </c>
      <c r="AH45">
        <v>0</v>
      </c>
      <c r="AI45">
        <v>0</v>
      </c>
      <c r="AJ45">
        <v>27.25</v>
      </c>
      <c r="AK45">
        <v>179</v>
      </c>
      <c r="AL45">
        <v>76</v>
      </c>
    </row>
    <row r="46" spans="1:38">
      <c r="A46" t="s">
        <v>88</v>
      </c>
      <c r="B46" s="34">
        <v>199.02</v>
      </c>
      <c r="C46" s="34">
        <v>33.340000000000003</v>
      </c>
      <c r="D46" s="93">
        <f t="shared" si="0"/>
        <v>96</v>
      </c>
      <c r="E46" s="34">
        <v>16.079999999999998</v>
      </c>
      <c r="F46" s="34"/>
      <c r="G46" s="34"/>
      <c r="H46" s="34"/>
      <c r="I46" s="34"/>
      <c r="J46" s="37">
        <v>13.75</v>
      </c>
      <c r="K46" s="37">
        <v>13.75</v>
      </c>
      <c r="L46" s="37">
        <v>14.1</v>
      </c>
      <c r="M46">
        <v>70.3</v>
      </c>
      <c r="N46">
        <v>272.66000000000003</v>
      </c>
      <c r="O46">
        <v>53.04</v>
      </c>
      <c r="P46">
        <v>2.63</v>
      </c>
      <c r="Q46">
        <v>13.6</v>
      </c>
      <c r="R46" s="93">
        <v>32</v>
      </c>
      <c r="S46" s="93">
        <v>32</v>
      </c>
      <c r="T46" s="93">
        <v>32</v>
      </c>
      <c r="U46">
        <v>2.5299999999999998</v>
      </c>
      <c r="V46">
        <v>73.850836999999999</v>
      </c>
      <c r="W46">
        <v>2.31</v>
      </c>
      <c r="X46">
        <v>22.5</v>
      </c>
      <c r="Y46">
        <v>7.5</v>
      </c>
      <c r="Z46">
        <v>7.5</v>
      </c>
      <c r="AA46">
        <v>229.17</v>
      </c>
      <c r="AB46">
        <v>45.83</v>
      </c>
      <c r="AC46">
        <v>91.39</v>
      </c>
      <c r="AD46">
        <v>44.1</v>
      </c>
      <c r="AE46">
        <v>95</v>
      </c>
      <c r="AF46">
        <v>47</v>
      </c>
      <c r="AG46">
        <v>6.66</v>
      </c>
      <c r="AH46">
        <v>0</v>
      </c>
      <c r="AI46">
        <v>0</v>
      </c>
      <c r="AJ46">
        <v>27.25</v>
      </c>
      <c r="AK46">
        <v>179</v>
      </c>
      <c r="AL46">
        <v>76</v>
      </c>
    </row>
    <row r="47" spans="1:38">
      <c r="A47" t="s">
        <v>89</v>
      </c>
      <c r="B47" s="34">
        <v>225.96</v>
      </c>
      <c r="C47" s="34">
        <v>33.340000000000003</v>
      </c>
      <c r="D47" s="93">
        <f t="shared" si="0"/>
        <v>96</v>
      </c>
      <c r="E47" s="34">
        <v>16.079999999999998</v>
      </c>
      <c r="F47" s="34"/>
      <c r="G47" s="34"/>
      <c r="H47" s="34"/>
      <c r="I47" s="34"/>
      <c r="J47" s="37">
        <v>14.07</v>
      </c>
      <c r="K47" s="37">
        <v>14.07</v>
      </c>
      <c r="L47" s="37">
        <v>14.42</v>
      </c>
      <c r="M47">
        <v>70.3</v>
      </c>
      <c r="N47">
        <v>272.66000000000003</v>
      </c>
      <c r="O47">
        <v>53.04</v>
      </c>
      <c r="P47">
        <v>2.63</v>
      </c>
      <c r="Q47">
        <v>14.4</v>
      </c>
      <c r="R47" s="93">
        <v>32</v>
      </c>
      <c r="S47" s="93">
        <v>32</v>
      </c>
      <c r="T47" s="93">
        <v>32</v>
      </c>
      <c r="U47">
        <v>2.5299999999999998</v>
      </c>
      <c r="V47">
        <v>76.071329000000006</v>
      </c>
      <c r="W47">
        <v>2.23</v>
      </c>
      <c r="X47">
        <v>21.5</v>
      </c>
      <c r="Y47">
        <v>7.16</v>
      </c>
      <c r="Z47">
        <v>7.17</v>
      </c>
      <c r="AA47">
        <v>231.67</v>
      </c>
      <c r="AB47">
        <v>46.33</v>
      </c>
      <c r="AC47">
        <v>92.31</v>
      </c>
      <c r="AD47">
        <v>44.42</v>
      </c>
      <c r="AE47">
        <v>95</v>
      </c>
      <c r="AF47">
        <v>47</v>
      </c>
      <c r="AG47">
        <v>6.66</v>
      </c>
      <c r="AH47">
        <v>0</v>
      </c>
      <c r="AI47">
        <v>0</v>
      </c>
      <c r="AJ47">
        <v>27.25</v>
      </c>
      <c r="AK47">
        <v>179</v>
      </c>
      <c r="AL47">
        <v>76</v>
      </c>
    </row>
    <row r="48" spans="1:38">
      <c r="A48" t="s">
        <v>90</v>
      </c>
      <c r="B48" s="34">
        <v>225.96</v>
      </c>
      <c r="C48" s="34">
        <v>33.340000000000003</v>
      </c>
      <c r="D48" s="93">
        <f t="shared" si="0"/>
        <v>96</v>
      </c>
      <c r="E48" s="34">
        <v>16.079999999999998</v>
      </c>
      <c r="F48" s="34"/>
      <c r="G48" s="34"/>
      <c r="H48" s="34"/>
      <c r="I48" s="34"/>
      <c r="J48" s="37">
        <v>14.33</v>
      </c>
      <c r="K48" s="37">
        <v>14.33</v>
      </c>
      <c r="L48" s="37">
        <v>14.69</v>
      </c>
      <c r="M48">
        <v>70.3</v>
      </c>
      <c r="N48">
        <v>272.66000000000003</v>
      </c>
      <c r="O48">
        <v>53.04</v>
      </c>
      <c r="P48">
        <v>2.63</v>
      </c>
      <c r="Q48">
        <v>14.8</v>
      </c>
      <c r="R48" s="93">
        <v>32</v>
      </c>
      <c r="S48" s="93">
        <v>32</v>
      </c>
      <c r="T48" s="93">
        <v>32</v>
      </c>
      <c r="U48">
        <v>2.5299999999999998</v>
      </c>
      <c r="V48">
        <v>78.807987999999995</v>
      </c>
      <c r="W48">
        <v>2.23</v>
      </c>
      <c r="X48">
        <v>21.5</v>
      </c>
      <c r="Y48">
        <v>7.16</v>
      </c>
      <c r="Z48">
        <v>7.17</v>
      </c>
      <c r="AA48">
        <v>231.67</v>
      </c>
      <c r="AB48">
        <v>46.33</v>
      </c>
      <c r="AC48">
        <v>92.92</v>
      </c>
      <c r="AD48">
        <v>44.24</v>
      </c>
      <c r="AE48">
        <v>95</v>
      </c>
      <c r="AF48">
        <v>47</v>
      </c>
      <c r="AG48">
        <v>6.66</v>
      </c>
      <c r="AH48">
        <v>0</v>
      </c>
      <c r="AI48">
        <v>0</v>
      </c>
      <c r="AJ48">
        <v>27.25</v>
      </c>
      <c r="AK48">
        <v>179</v>
      </c>
      <c r="AL48">
        <v>76</v>
      </c>
    </row>
    <row r="49" spans="1:38">
      <c r="A49" t="s">
        <v>91</v>
      </c>
      <c r="B49" s="34">
        <v>225.96</v>
      </c>
      <c r="C49" s="34">
        <v>33.340000000000003</v>
      </c>
      <c r="D49" s="93">
        <f t="shared" si="0"/>
        <v>96</v>
      </c>
      <c r="E49" s="34">
        <v>16.079999999999998</v>
      </c>
      <c r="F49" s="34"/>
      <c r="G49" s="34"/>
      <c r="H49" s="34"/>
      <c r="I49" s="34"/>
      <c r="J49" s="37">
        <v>15.22</v>
      </c>
      <c r="K49" s="37">
        <v>15.22</v>
      </c>
      <c r="L49" s="37">
        <v>15.6</v>
      </c>
      <c r="M49">
        <v>70.3</v>
      </c>
      <c r="N49">
        <v>272.66000000000003</v>
      </c>
      <c r="O49">
        <v>53.04</v>
      </c>
      <c r="P49">
        <v>2.63</v>
      </c>
      <c r="Q49">
        <v>12.01</v>
      </c>
      <c r="R49" s="93">
        <v>32</v>
      </c>
      <c r="S49" s="93">
        <v>32</v>
      </c>
      <c r="T49" s="93">
        <v>32</v>
      </c>
      <c r="U49">
        <v>2.5299999999999998</v>
      </c>
      <c r="V49">
        <v>82.236115999999996</v>
      </c>
      <c r="W49">
        <v>2.23</v>
      </c>
      <c r="X49">
        <v>21.5</v>
      </c>
      <c r="Y49">
        <v>7.16</v>
      </c>
      <c r="Z49">
        <v>7.17</v>
      </c>
      <c r="AA49">
        <v>231.67</v>
      </c>
      <c r="AB49">
        <v>46.33</v>
      </c>
      <c r="AC49">
        <v>92.92</v>
      </c>
      <c r="AD49">
        <v>44.95</v>
      </c>
      <c r="AE49">
        <v>95</v>
      </c>
      <c r="AF49">
        <v>47</v>
      </c>
      <c r="AG49">
        <v>6.66</v>
      </c>
      <c r="AH49">
        <v>0</v>
      </c>
      <c r="AI49">
        <v>0</v>
      </c>
      <c r="AJ49">
        <v>27.25</v>
      </c>
      <c r="AK49">
        <v>179</v>
      </c>
      <c r="AL49">
        <v>76</v>
      </c>
    </row>
    <row r="50" spans="1:38">
      <c r="A50" t="s">
        <v>92</v>
      </c>
      <c r="B50" s="34">
        <v>225.96</v>
      </c>
      <c r="C50" s="34">
        <v>33.340000000000003</v>
      </c>
      <c r="D50" s="93">
        <f t="shared" si="0"/>
        <v>96</v>
      </c>
      <c r="E50" s="34">
        <v>16.079999999999998</v>
      </c>
      <c r="F50" s="34"/>
      <c r="G50" s="34"/>
      <c r="H50" s="34"/>
      <c r="I50" s="34"/>
      <c r="J50" s="37">
        <v>15.23</v>
      </c>
      <c r="K50" s="37">
        <v>15.23</v>
      </c>
      <c r="L50" s="37">
        <v>15.61</v>
      </c>
      <c r="M50">
        <v>70.3</v>
      </c>
      <c r="N50">
        <v>272.66000000000003</v>
      </c>
      <c r="O50">
        <v>53.04</v>
      </c>
      <c r="P50">
        <v>2.63</v>
      </c>
      <c r="Q50">
        <v>12.41</v>
      </c>
      <c r="R50" s="93">
        <v>32</v>
      </c>
      <c r="S50" s="93">
        <v>32</v>
      </c>
      <c r="T50" s="93">
        <v>32</v>
      </c>
      <c r="U50">
        <v>2.5299999999999998</v>
      </c>
      <c r="V50">
        <v>84.953297000000006</v>
      </c>
      <c r="W50">
        <v>2.23</v>
      </c>
      <c r="X50">
        <v>21.5</v>
      </c>
      <c r="Y50">
        <v>7.16</v>
      </c>
      <c r="Z50">
        <v>7.17</v>
      </c>
      <c r="AA50">
        <v>231.67</v>
      </c>
      <c r="AB50">
        <v>46.33</v>
      </c>
      <c r="AC50">
        <v>92.92</v>
      </c>
      <c r="AD50">
        <v>44.93</v>
      </c>
      <c r="AE50">
        <v>95</v>
      </c>
      <c r="AF50">
        <v>47</v>
      </c>
      <c r="AG50">
        <v>6.66</v>
      </c>
      <c r="AH50">
        <v>0</v>
      </c>
      <c r="AI50">
        <v>0</v>
      </c>
      <c r="AJ50">
        <v>27.25</v>
      </c>
      <c r="AK50">
        <v>179</v>
      </c>
      <c r="AL50">
        <v>76</v>
      </c>
    </row>
    <row r="51" spans="1:38">
      <c r="A51" t="s">
        <v>93</v>
      </c>
      <c r="B51" s="34">
        <v>177.75</v>
      </c>
      <c r="C51" s="34">
        <v>33.340000000000003</v>
      </c>
      <c r="D51" s="93">
        <f t="shared" si="0"/>
        <v>96</v>
      </c>
      <c r="E51" s="34">
        <v>16.079999999999998</v>
      </c>
      <c r="F51" s="34"/>
      <c r="G51" s="34"/>
      <c r="H51" s="34"/>
      <c r="I51" s="34"/>
      <c r="J51" s="37">
        <v>15.23</v>
      </c>
      <c r="K51" s="37">
        <v>15.23</v>
      </c>
      <c r="L51" s="37">
        <v>15.61</v>
      </c>
      <c r="M51">
        <v>70.3</v>
      </c>
      <c r="N51">
        <v>272.66000000000003</v>
      </c>
      <c r="O51">
        <v>53.04</v>
      </c>
      <c r="P51">
        <v>2.63</v>
      </c>
      <c r="Q51">
        <v>10.41</v>
      </c>
      <c r="R51" s="93">
        <v>32</v>
      </c>
      <c r="S51" s="93">
        <v>32</v>
      </c>
      <c r="T51" s="93">
        <v>32</v>
      </c>
      <c r="U51">
        <v>2.6</v>
      </c>
      <c r="V51">
        <v>108.794369</v>
      </c>
      <c r="W51">
        <v>2.23</v>
      </c>
      <c r="X51">
        <v>21.5</v>
      </c>
      <c r="Y51">
        <v>7.16</v>
      </c>
      <c r="Z51">
        <v>7.17</v>
      </c>
      <c r="AA51">
        <v>231.67</v>
      </c>
      <c r="AB51">
        <v>46.33</v>
      </c>
      <c r="AC51">
        <v>92.92</v>
      </c>
      <c r="AD51">
        <v>44.62</v>
      </c>
      <c r="AE51">
        <v>95</v>
      </c>
      <c r="AF51">
        <v>47</v>
      </c>
      <c r="AG51">
        <v>6.66</v>
      </c>
      <c r="AH51">
        <v>0</v>
      </c>
      <c r="AI51">
        <v>0</v>
      </c>
      <c r="AJ51">
        <v>27.25</v>
      </c>
      <c r="AK51">
        <v>179</v>
      </c>
      <c r="AL51">
        <v>76</v>
      </c>
    </row>
    <row r="52" spans="1:38">
      <c r="A52" t="s">
        <v>94</v>
      </c>
      <c r="B52" s="34">
        <v>170.09</v>
      </c>
      <c r="C52" s="34">
        <v>33.340000000000003</v>
      </c>
      <c r="D52" s="93">
        <f t="shared" si="0"/>
        <v>96</v>
      </c>
      <c r="E52" s="34">
        <v>16.079999999999998</v>
      </c>
      <c r="F52" s="34"/>
      <c r="G52" s="34"/>
      <c r="H52" s="34"/>
      <c r="I52" s="34"/>
      <c r="J52" s="37">
        <v>15.23</v>
      </c>
      <c r="K52" s="37">
        <v>15.23</v>
      </c>
      <c r="L52" s="37">
        <v>15.61</v>
      </c>
      <c r="M52">
        <v>70.3</v>
      </c>
      <c r="N52">
        <v>272.66000000000003</v>
      </c>
      <c r="O52">
        <v>53.04</v>
      </c>
      <c r="P52">
        <v>2.63</v>
      </c>
      <c r="Q52">
        <v>10.61</v>
      </c>
      <c r="R52" s="93">
        <v>32</v>
      </c>
      <c r="S52" s="93">
        <v>32</v>
      </c>
      <c r="T52" s="93">
        <v>32</v>
      </c>
      <c r="U52">
        <v>2.6</v>
      </c>
      <c r="V52">
        <v>104.51894799999999</v>
      </c>
      <c r="W52">
        <v>2.23</v>
      </c>
      <c r="X52">
        <v>21.5</v>
      </c>
      <c r="Y52">
        <v>7.16</v>
      </c>
      <c r="Z52">
        <v>7.17</v>
      </c>
      <c r="AA52">
        <v>231.67</v>
      </c>
      <c r="AB52">
        <v>46.33</v>
      </c>
      <c r="AC52">
        <v>92.92</v>
      </c>
      <c r="AD52">
        <v>44.8</v>
      </c>
      <c r="AE52">
        <v>95</v>
      </c>
      <c r="AF52">
        <v>47</v>
      </c>
      <c r="AG52">
        <v>6.66</v>
      </c>
      <c r="AH52">
        <v>0</v>
      </c>
      <c r="AI52">
        <v>0</v>
      </c>
      <c r="AJ52">
        <v>28.26</v>
      </c>
      <c r="AK52">
        <v>179</v>
      </c>
      <c r="AL52">
        <v>76</v>
      </c>
    </row>
    <row r="53" spans="1:38">
      <c r="A53" t="s">
        <v>95</v>
      </c>
      <c r="B53" s="34">
        <v>121.88</v>
      </c>
      <c r="C53" s="34">
        <v>33.340000000000003</v>
      </c>
      <c r="D53" s="93">
        <f t="shared" si="0"/>
        <v>96</v>
      </c>
      <c r="E53" s="34">
        <v>16.079999999999998</v>
      </c>
      <c r="F53" s="34"/>
      <c r="G53" s="34"/>
      <c r="H53" s="34"/>
      <c r="I53" s="34"/>
      <c r="J53" s="37">
        <v>15.23</v>
      </c>
      <c r="K53" s="37">
        <v>15.23</v>
      </c>
      <c r="L53" s="37">
        <v>15.61</v>
      </c>
      <c r="M53">
        <v>70.3</v>
      </c>
      <c r="N53">
        <v>272.66000000000003</v>
      </c>
      <c r="O53">
        <v>53.04</v>
      </c>
      <c r="P53">
        <v>2.63</v>
      </c>
      <c r="Q53">
        <v>11.01</v>
      </c>
      <c r="R53" s="93">
        <v>32</v>
      </c>
      <c r="S53" s="93">
        <v>32</v>
      </c>
      <c r="T53" s="93">
        <v>32</v>
      </c>
      <c r="U53">
        <v>2.76</v>
      </c>
      <c r="V53">
        <v>105.035115</v>
      </c>
      <c r="W53">
        <v>2.23</v>
      </c>
      <c r="X53">
        <v>17.5</v>
      </c>
      <c r="Y53">
        <v>5.84</v>
      </c>
      <c r="Z53">
        <v>5.83</v>
      </c>
      <c r="AA53">
        <v>230</v>
      </c>
      <c r="AB53">
        <v>46</v>
      </c>
      <c r="AC53">
        <v>92.92</v>
      </c>
      <c r="AD53">
        <v>44.48</v>
      </c>
      <c r="AE53">
        <v>95</v>
      </c>
      <c r="AF53">
        <v>47</v>
      </c>
      <c r="AG53">
        <v>6.66</v>
      </c>
      <c r="AH53">
        <v>0</v>
      </c>
      <c r="AI53">
        <v>0</v>
      </c>
      <c r="AJ53">
        <v>28.26</v>
      </c>
      <c r="AK53">
        <v>179</v>
      </c>
      <c r="AL53">
        <v>76</v>
      </c>
    </row>
    <row r="54" spans="1:38">
      <c r="A54" t="s">
        <v>96</v>
      </c>
      <c r="B54" s="34">
        <v>109.69</v>
      </c>
      <c r="C54" s="34">
        <v>33.340000000000003</v>
      </c>
      <c r="D54" s="93">
        <f t="shared" si="0"/>
        <v>96</v>
      </c>
      <c r="E54" s="34">
        <v>16.079999999999998</v>
      </c>
      <c r="F54" s="34"/>
      <c r="G54" s="34"/>
      <c r="H54" s="34"/>
      <c r="I54" s="34"/>
      <c r="J54" s="37">
        <v>15.23</v>
      </c>
      <c r="K54" s="37">
        <v>15.23</v>
      </c>
      <c r="L54" s="37">
        <v>15.61</v>
      </c>
      <c r="M54">
        <v>70.3</v>
      </c>
      <c r="N54">
        <v>272.66000000000003</v>
      </c>
      <c r="O54">
        <v>53.04</v>
      </c>
      <c r="P54">
        <v>2.63</v>
      </c>
      <c r="Q54">
        <v>11.61</v>
      </c>
      <c r="R54" s="93">
        <v>32</v>
      </c>
      <c r="S54" s="93">
        <v>32</v>
      </c>
      <c r="T54" s="93">
        <v>32</v>
      </c>
      <c r="U54">
        <v>2.76</v>
      </c>
      <c r="V54">
        <v>107.216651</v>
      </c>
      <c r="W54">
        <v>2.23</v>
      </c>
      <c r="X54">
        <v>17.5</v>
      </c>
      <c r="Y54">
        <v>5.84</v>
      </c>
      <c r="Z54">
        <v>5.83</v>
      </c>
      <c r="AA54">
        <v>230</v>
      </c>
      <c r="AB54">
        <v>46</v>
      </c>
      <c r="AC54">
        <v>92.86</v>
      </c>
      <c r="AD54">
        <v>44.88</v>
      </c>
      <c r="AE54">
        <v>95</v>
      </c>
      <c r="AF54">
        <v>47</v>
      </c>
      <c r="AG54">
        <v>6.66</v>
      </c>
      <c r="AH54">
        <v>0</v>
      </c>
      <c r="AI54">
        <v>0</v>
      </c>
      <c r="AJ54">
        <v>28.77</v>
      </c>
      <c r="AK54">
        <v>179</v>
      </c>
      <c r="AL54">
        <v>76</v>
      </c>
    </row>
    <row r="55" spans="1:38">
      <c r="A55" t="s">
        <v>97</v>
      </c>
      <c r="B55" s="34">
        <v>109.69</v>
      </c>
      <c r="C55" s="34">
        <v>33.340000000000003</v>
      </c>
      <c r="D55" s="93">
        <f t="shared" si="0"/>
        <v>96</v>
      </c>
      <c r="E55" s="34">
        <v>16.079999999999998</v>
      </c>
      <c r="F55" s="34"/>
      <c r="G55" s="34"/>
      <c r="H55" s="34"/>
      <c r="I55" s="34"/>
      <c r="J55" s="37">
        <v>15.23</v>
      </c>
      <c r="K55" s="37">
        <v>15.23</v>
      </c>
      <c r="L55" s="37">
        <v>15.61</v>
      </c>
      <c r="M55">
        <v>70.3</v>
      </c>
      <c r="N55">
        <v>231.43</v>
      </c>
      <c r="O55">
        <v>53.04</v>
      </c>
      <c r="P55">
        <v>2.72</v>
      </c>
      <c r="Q55">
        <v>12.8</v>
      </c>
      <c r="R55" s="93">
        <v>32</v>
      </c>
      <c r="S55" s="93">
        <v>32</v>
      </c>
      <c r="T55" s="93">
        <v>32</v>
      </c>
      <c r="U55">
        <v>2.76</v>
      </c>
      <c r="V55">
        <v>109.748791</v>
      </c>
      <c r="W55">
        <v>2.23</v>
      </c>
      <c r="X55">
        <v>17.5</v>
      </c>
      <c r="Y55">
        <v>5.84</v>
      </c>
      <c r="Z55">
        <v>5.83</v>
      </c>
      <c r="AA55">
        <v>230</v>
      </c>
      <c r="AB55">
        <v>46</v>
      </c>
      <c r="AC55">
        <v>93.08</v>
      </c>
      <c r="AD55">
        <v>44.93</v>
      </c>
      <c r="AE55">
        <v>95</v>
      </c>
      <c r="AF55">
        <v>47</v>
      </c>
      <c r="AG55">
        <v>5</v>
      </c>
      <c r="AH55">
        <v>0</v>
      </c>
      <c r="AI55">
        <v>0</v>
      </c>
      <c r="AJ55">
        <v>28.77</v>
      </c>
      <c r="AK55">
        <v>172</v>
      </c>
      <c r="AL55">
        <v>73</v>
      </c>
    </row>
    <row r="56" spans="1:38">
      <c r="A56" t="s">
        <v>98</v>
      </c>
      <c r="B56" s="34">
        <v>109.69</v>
      </c>
      <c r="C56" s="34">
        <v>33.340000000000003</v>
      </c>
      <c r="D56" s="93">
        <f t="shared" si="0"/>
        <v>96</v>
      </c>
      <c r="E56" s="34">
        <v>16.079999999999998</v>
      </c>
      <c r="F56" s="34"/>
      <c r="G56" s="34"/>
      <c r="H56" s="34"/>
      <c r="I56" s="34"/>
      <c r="J56" s="37">
        <v>15.23</v>
      </c>
      <c r="K56" s="37">
        <v>15.23</v>
      </c>
      <c r="L56" s="37">
        <v>15.61</v>
      </c>
      <c r="M56">
        <v>70.3</v>
      </c>
      <c r="N56">
        <v>192.86</v>
      </c>
      <c r="O56">
        <v>53.04</v>
      </c>
      <c r="P56">
        <v>2.72</v>
      </c>
      <c r="Q56">
        <v>13.6</v>
      </c>
      <c r="R56" s="93">
        <v>32</v>
      </c>
      <c r="S56" s="93">
        <v>32</v>
      </c>
      <c r="T56" s="93">
        <v>32</v>
      </c>
      <c r="U56">
        <v>2.76</v>
      </c>
      <c r="V56">
        <v>110.469477</v>
      </c>
      <c r="W56">
        <v>2.23</v>
      </c>
      <c r="X56">
        <v>17.5</v>
      </c>
      <c r="Y56">
        <v>5.84</v>
      </c>
      <c r="Z56">
        <v>5.83</v>
      </c>
      <c r="AA56">
        <v>230</v>
      </c>
      <c r="AB56">
        <v>46</v>
      </c>
      <c r="AC56">
        <v>92.71</v>
      </c>
      <c r="AD56">
        <v>44.97</v>
      </c>
      <c r="AE56">
        <v>95</v>
      </c>
      <c r="AF56">
        <v>47</v>
      </c>
      <c r="AG56">
        <v>5</v>
      </c>
      <c r="AH56">
        <v>0</v>
      </c>
      <c r="AI56">
        <v>0</v>
      </c>
      <c r="AJ56">
        <v>28.77</v>
      </c>
      <c r="AK56">
        <v>172</v>
      </c>
      <c r="AL56">
        <v>73</v>
      </c>
    </row>
    <row r="57" spans="1:38">
      <c r="A57" t="s">
        <v>99</v>
      </c>
      <c r="B57" s="34">
        <v>109.69</v>
      </c>
      <c r="C57" s="34">
        <v>33.340000000000003</v>
      </c>
      <c r="D57" s="93">
        <f t="shared" si="0"/>
        <v>96</v>
      </c>
      <c r="E57" s="34">
        <v>16.079999999999998</v>
      </c>
      <c r="F57" s="34"/>
      <c r="G57" s="34"/>
      <c r="H57" s="34"/>
      <c r="I57" s="34"/>
      <c r="J57" s="37">
        <v>15.23</v>
      </c>
      <c r="K57" s="37">
        <v>15.23</v>
      </c>
      <c r="L57" s="37">
        <v>15.61</v>
      </c>
      <c r="M57">
        <v>70.3</v>
      </c>
      <c r="N57">
        <v>192.86</v>
      </c>
      <c r="O57">
        <v>53.04</v>
      </c>
      <c r="P57">
        <v>2.72</v>
      </c>
      <c r="Q57">
        <v>14.6</v>
      </c>
      <c r="R57" s="93">
        <v>32</v>
      </c>
      <c r="S57" s="93">
        <v>32</v>
      </c>
      <c r="T57" s="93">
        <v>32</v>
      </c>
      <c r="U57">
        <v>2.76</v>
      </c>
      <c r="V57">
        <v>107.898381</v>
      </c>
      <c r="W57">
        <v>2.23</v>
      </c>
      <c r="X57">
        <v>17.5</v>
      </c>
      <c r="Y57">
        <v>5.84</v>
      </c>
      <c r="Z57">
        <v>5.83</v>
      </c>
      <c r="AA57">
        <v>230</v>
      </c>
      <c r="AB57">
        <v>46</v>
      </c>
      <c r="AC57">
        <v>92.72</v>
      </c>
      <c r="AD57">
        <v>44.74</v>
      </c>
      <c r="AE57">
        <v>92</v>
      </c>
      <c r="AF57">
        <v>46</v>
      </c>
      <c r="AG57">
        <v>5</v>
      </c>
      <c r="AH57">
        <v>0</v>
      </c>
      <c r="AI57">
        <v>0</v>
      </c>
      <c r="AJ57">
        <v>28.77</v>
      </c>
      <c r="AK57">
        <v>168</v>
      </c>
      <c r="AL57">
        <v>72</v>
      </c>
    </row>
    <row r="58" spans="1:38">
      <c r="A58" t="s">
        <v>100</v>
      </c>
      <c r="B58" s="34">
        <v>109.69</v>
      </c>
      <c r="C58" s="34">
        <v>33.340000000000003</v>
      </c>
      <c r="D58" s="93">
        <f t="shared" si="0"/>
        <v>96</v>
      </c>
      <c r="E58" s="34">
        <v>16.079999999999998</v>
      </c>
      <c r="F58" s="34"/>
      <c r="G58" s="34"/>
      <c r="H58" s="34"/>
      <c r="I58" s="34"/>
      <c r="J58" s="37">
        <v>15.22</v>
      </c>
      <c r="K58" s="37">
        <v>15.22</v>
      </c>
      <c r="L58" s="37">
        <v>15.6</v>
      </c>
      <c r="M58">
        <v>70.3</v>
      </c>
      <c r="N58">
        <v>231.43</v>
      </c>
      <c r="O58">
        <v>53.04</v>
      </c>
      <c r="P58">
        <v>2.72</v>
      </c>
      <c r="Q58">
        <v>15.8</v>
      </c>
      <c r="R58" s="93">
        <v>32</v>
      </c>
      <c r="S58" s="93">
        <v>32</v>
      </c>
      <c r="T58" s="93">
        <v>32</v>
      </c>
      <c r="U58">
        <v>2.76</v>
      </c>
      <c r="V58">
        <v>107.48934300000001</v>
      </c>
      <c r="W58">
        <v>2.23</v>
      </c>
      <c r="X58">
        <v>18.5</v>
      </c>
      <c r="Y58">
        <v>6.16</v>
      </c>
      <c r="Z58">
        <v>6.17</v>
      </c>
      <c r="AA58">
        <v>230</v>
      </c>
      <c r="AB58">
        <v>46</v>
      </c>
      <c r="AC58">
        <v>92.52</v>
      </c>
      <c r="AD58">
        <v>45.08</v>
      </c>
      <c r="AE58">
        <v>91</v>
      </c>
      <c r="AF58">
        <v>46</v>
      </c>
      <c r="AG58">
        <v>5</v>
      </c>
      <c r="AH58">
        <v>0</v>
      </c>
      <c r="AI58">
        <v>0</v>
      </c>
      <c r="AJ58">
        <v>28.77</v>
      </c>
      <c r="AK58">
        <v>168</v>
      </c>
      <c r="AL58">
        <v>72</v>
      </c>
    </row>
    <row r="59" spans="1:38">
      <c r="A59" t="s">
        <v>101</v>
      </c>
      <c r="B59" s="34">
        <v>109.69</v>
      </c>
      <c r="C59" s="34">
        <v>33.340000000000003</v>
      </c>
      <c r="D59" s="93">
        <f t="shared" si="0"/>
        <v>96</v>
      </c>
      <c r="E59" s="34">
        <v>16.079999999999998</v>
      </c>
      <c r="F59" s="34"/>
      <c r="G59" s="34"/>
      <c r="H59" s="34"/>
      <c r="I59" s="34"/>
      <c r="J59" s="37">
        <v>15.12</v>
      </c>
      <c r="K59" s="37">
        <v>15.12</v>
      </c>
      <c r="L59" s="37">
        <v>15.49</v>
      </c>
      <c r="M59">
        <v>70.3</v>
      </c>
      <c r="N59">
        <v>272.66000000000003</v>
      </c>
      <c r="O59">
        <v>53.04</v>
      </c>
      <c r="P59">
        <v>2.72</v>
      </c>
      <c r="Q59">
        <v>16.399999999999999</v>
      </c>
      <c r="R59" s="93">
        <v>32</v>
      </c>
      <c r="S59" s="93">
        <v>32</v>
      </c>
      <c r="T59" s="93">
        <v>32</v>
      </c>
      <c r="U59">
        <v>2.91</v>
      </c>
      <c r="V59">
        <v>106.262229</v>
      </c>
      <c r="W59">
        <v>2.31</v>
      </c>
      <c r="X59">
        <v>19.5</v>
      </c>
      <c r="Y59">
        <v>6.5</v>
      </c>
      <c r="Z59">
        <v>6.5</v>
      </c>
      <c r="AA59">
        <v>230</v>
      </c>
      <c r="AB59">
        <v>46</v>
      </c>
      <c r="AC59">
        <v>92.22</v>
      </c>
      <c r="AD59">
        <v>44.78</v>
      </c>
      <c r="AE59">
        <v>91</v>
      </c>
      <c r="AF59">
        <v>46</v>
      </c>
      <c r="AG59">
        <v>5</v>
      </c>
      <c r="AH59">
        <v>0</v>
      </c>
      <c r="AI59">
        <v>0</v>
      </c>
      <c r="AJ59">
        <v>28.77</v>
      </c>
      <c r="AK59">
        <v>168</v>
      </c>
      <c r="AL59">
        <v>72</v>
      </c>
    </row>
    <row r="60" spans="1:38">
      <c r="A60" t="s">
        <v>102</v>
      </c>
      <c r="B60" s="34">
        <v>109.69</v>
      </c>
      <c r="C60" s="34">
        <v>52.3</v>
      </c>
      <c r="D60" s="93">
        <f t="shared" si="0"/>
        <v>96</v>
      </c>
      <c r="E60" s="34">
        <v>16.079999999999998</v>
      </c>
      <c r="F60" s="34"/>
      <c r="G60" s="34"/>
      <c r="H60" s="34"/>
      <c r="I60" s="34"/>
      <c r="J60" s="37">
        <v>14.94</v>
      </c>
      <c r="K60" s="37">
        <v>14.94</v>
      </c>
      <c r="L60" s="37">
        <v>15.31</v>
      </c>
      <c r="M60">
        <v>70.3</v>
      </c>
      <c r="N60">
        <v>272.66000000000003</v>
      </c>
      <c r="O60">
        <v>53.04</v>
      </c>
      <c r="P60">
        <v>2.72</v>
      </c>
      <c r="Q60">
        <v>16.399999999999999</v>
      </c>
      <c r="R60" s="93">
        <v>32</v>
      </c>
      <c r="S60" s="93">
        <v>32</v>
      </c>
      <c r="T60" s="93">
        <v>32</v>
      </c>
      <c r="U60">
        <v>2.91</v>
      </c>
      <c r="V60">
        <v>104.674772</v>
      </c>
      <c r="W60">
        <v>2.31</v>
      </c>
      <c r="X60">
        <v>21.5</v>
      </c>
      <c r="Y60">
        <v>7.16</v>
      </c>
      <c r="Z60">
        <v>7.17</v>
      </c>
      <c r="AA60">
        <v>230</v>
      </c>
      <c r="AB60">
        <v>46</v>
      </c>
      <c r="AC60">
        <v>91.75</v>
      </c>
      <c r="AD60">
        <v>43.9</v>
      </c>
      <c r="AE60">
        <v>91</v>
      </c>
      <c r="AF60">
        <v>46</v>
      </c>
      <c r="AG60">
        <v>5</v>
      </c>
      <c r="AH60">
        <v>0</v>
      </c>
      <c r="AI60">
        <v>0</v>
      </c>
      <c r="AJ60">
        <v>28.77</v>
      </c>
      <c r="AK60">
        <v>168</v>
      </c>
      <c r="AL60">
        <v>72</v>
      </c>
    </row>
    <row r="61" spans="1:38">
      <c r="A61" t="s">
        <v>103</v>
      </c>
      <c r="B61" s="34">
        <v>138.62</v>
      </c>
      <c r="C61" s="34">
        <v>52.3</v>
      </c>
      <c r="D61" s="93">
        <f t="shared" si="0"/>
        <v>96</v>
      </c>
      <c r="E61" s="34">
        <v>16.079999999999998</v>
      </c>
      <c r="F61" s="34"/>
      <c r="G61" s="34"/>
      <c r="H61" s="34"/>
      <c r="I61" s="34"/>
      <c r="J61" s="37">
        <v>14.41</v>
      </c>
      <c r="K61" s="37">
        <v>14.41</v>
      </c>
      <c r="L61" s="37">
        <v>14.77</v>
      </c>
      <c r="M61">
        <v>70.3</v>
      </c>
      <c r="N61">
        <v>272.66000000000003</v>
      </c>
      <c r="O61">
        <v>53.04</v>
      </c>
      <c r="P61">
        <v>2.72</v>
      </c>
      <c r="Q61">
        <v>19.399999999999999</v>
      </c>
      <c r="R61" s="93">
        <v>32</v>
      </c>
      <c r="S61" s="93">
        <v>32</v>
      </c>
      <c r="T61" s="93">
        <v>32</v>
      </c>
      <c r="U61">
        <v>2.91</v>
      </c>
      <c r="V61">
        <v>102.629582</v>
      </c>
      <c r="W61">
        <v>2.31</v>
      </c>
      <c r="X61">
        <v>24.5</v>
      </c>
      <c r="Y61">
        <v>8.16</v>
      </c>
      <c r="Z61">
        <v>8.17</v>
      </c>
      <c r="AA61">
        <v>226.47</v>
      </c>
      <c r="AB61">
        <v>45.29</v>
      </c>
      <c r="AC61">
        <v>91.36</v>
      </c>
      <c r="AD61">
        <v>41.5</v>
      </c>
      <c r="AE61">
        <v>88</v>
      </c>
      <c r="AF61">
        <v>44</v>
      </c>
      <c r="AG61">
        <v>5</v>
      </c>
      <c r="AH61">
        <v>11.67</v>
      </c>
      <c r="AI61">
        <v>11.67</v>
      </c>
      <c r="AJ61">
        <v>29.27</v>
      </c>
      <c r="AK61">
        <v>165</v>
      </c>
      <c r="AL61">
        <v>70</v>
      </c>
    </row>
    <row r="62" spans="1:38">
      <c r="A62" t="s">
        <v>104</v>
      </c>
      <c r="B62" s="34">
        <v>165.57</v>
      </c>
      <c r="C62" s="34">
        <v>52.3</v>
      </c>
      <c r="D62" s="93">
        <f t="shared" si="0"/>
        <v>96</v>
      </c>
      <c r="E62" s="34">
        <v>16.079999999999998</v>
      </c>
      <c r="F62" s="34"/>
      <c r="G62" s="34"/>
      <c r="H62" s="34"/>
      <c r="I62" s="34"/>
      <c r="J62" s="37">
        <v>13.74</v>
      </c>
      <c r="K62" s="37">
        <v>13.74</v>
      </c>
      <c r="L62" s="37">
        <v>14.09</v>
      </c>
      <c r="M62">
        <v>70.3</v>
      </c>
      <c r="N62">
        <v>272.66000000000003</v>
      </c>
      <c r="O62">
        <v>53.04</v>
      </c>
      <c r="P62">
        <v>2.72</v>
      </c>
      <c r="Q62">
        <v>19.2</v>
      </c>
      <c r="R62" s="93">
        <v>32</v>
      </c>
      <c r="S62" s="93">
        <v>32</v>
      </c>
      <c r="T62" s="93">
        <v>32</v>
      </c>
      <c r="U62">
        <v>2.91</v>
      </c>
      <c r="V62">
        <v>98.957978999999995</v>
      </c>
      <c r="W62">
        <v>2.31</v>
      </c>
      <c r="X62">
        <v>27.5</v>
      </c>
      <c r="Y62">
        <v>9.16</v>
      </c>
      <c r="Z62">
        <v>9.17</v>
      </c>
      <c r="AA62">
        <v>222.24</v>
      </c>
      <c r="AB62">
        <v>44.45</v>
      </c>
      <c r="AC62">
        <v>88.49</v>
      </c>
      <c r="AD62">
        <v>39.979999999999997</v>
      </c>
      <c r="AE62">
        <v>84</v>
      </c>
      <c r="AF62">
        <v>42</v>
      </c>
      <c r="AG62">
        <v>5.34</v>
      </c>
      <c r="AH62">
        <v>15</v>
      </c>
      <c r="AI62">
        <v>15</v>
      </c>
      <c r="AJ62">
        <v>29.27</v>
      </c>
      <c r="AK62">
        <v>161</v>
      </c>
      <c r="AL62">
        <v>69</v>
      </c>
    </row>
    <row r="63" spans="1:38">
      <c r="A63" t="s">
        <v>105</v>
      </c>
      <c r="B63" s="34">
        <v>166.78</v>
      </c>
      <c r="C63" s="34">
        <v>52.3</v>
      </c>
      <c r="D63" s="93">
        <f t="shared" si="0"/>
        <v>96</v>
      </c>
      <c r="E63" s="34">
        <v>16.079999999999998</v>
      </c>
      <c r="F63" s="34"/>
      <c r="G63" s="34"/>
      <c r="H63" s="34"/>
      <c r="I63" s="34"/>
      <c r="J63" s="37">
        <v>13.12</v>
      </c>
      <c r="K63" s="37">
        <v>13.12</v>
      </c>
      <c r="L63" s="37">
        <v>13.45</v>
      </c>
      <c r="M63">
        <v>94.49</v>
      </c>
      <c r="N63">
        <v>272.66000000000003</v>
      </c>
      <c r="O63">
        <v>53.04</v>
      </c>
      <c r="P63">
        <v>2.72</v>
      </c>
      <c r="Q63">
        <v>19.2</v>
      </c>
      <c r="R63" s="93">
        <v>32</v>
      </c>
      <c r="S63" s="93">
        <v>32</v>
      </c>
      <c r="T63" s="93">
        <v>32</v>
      </c>
      <c r="U63">
        <v>2.91</v>
      </c>
      <c r="V63">
        <v>99.688404000000006</v>
      </c>
      <c r="W63">
        <v>2.41</v>
      </c>
      <c r="X63">
        <v>33.5</v>
      </c>
      <c r="Y63">
        <v>11.16</v>
      </c>
      <c r="Z63">
        <v>11.17</v>
      </c>
      <c r="AA63">
        <v>213.05</v>
      </c>
      <c r="AB63">
        <v>42.61</v>
      </c>
      <c r="AC63">
        <v>84.69</v>
      </c>
      <c r="AD63">
        <v>38.06</v>
      </c>
      <c r="AE63">
        <v>78</v>
      </c>
      <c r="AF63">
        <v>39</v>
      </c>
      <c r="AG63">
        <v>7.34</v>
      </c>
      <c r="AH63">
        <v>20.67</v>
      </c>
      <c r="AI63">
        <v>20.67</v>
      </c>
      <c r="AJ63">
        <v>29.27</v>
      </c>
      <c r="AK63">
        <v>147</v>
      </c>
      <c r="AL63">
        <v>63</v>
      </c>
    </row>
    <row r="64" spans="1:38">
      <c r="A64" t="s">
        <v>106</v>
      </c>
      <c r="B64" s="34">
        <v>214.99</v>
      </c>
      <c r="C64" s="34">
        <v>56.16</v>
      </c>
      <c r="D64" s="93">
        <f t="shared" si="0"/>
        <v>96</v>
      </c>
      <c r="E64" s="34">
        <v>16.079999999999998</v>
      </c>
      <c r="F64" s="34"/>
      <c r="G64" s="34"/>
      <c r="H64" s="34"/>
      <c r="I64" s="34"/>
      <c r="J64" s="37">
        <v>12.25</v>
      </c>
      <c r="K64" s="37">
        <v>12.25</v>
      </c>
      <c r="L64" s="37">
        <v>12.56</v>
      </c>
      <c r="M64">
        <v>94.49</v>
      </c>
      <c r="N64">
        <v>272.66000000000003</v>
      </c>
      <c r="O64">
        <v>53.04</v>
      </c>
      <c r="P64">
        <v>2.72</v>
      </c>
      <c r="Q64">
        <v>19</v>
      </c>
      <c r="R64" s="93">
        <v>32</v>
      </c>
      <c r="S64" s="93">
        <v>32</v>
      </c>
      <c r="T64" s="93">
        <v>32</v>
      </c>
      <c r="U64">
        <v>2.91</v>
      </c>
      <c r="V64">
        <v>91.614773</v>
      </c>
      <c r="W64">
        <v>2.41</v>
      </c>
      <c r="X64">
        <v>39</v>
      </c>
      <c r="Y64">
        <v>13</v>
      </c>
      <c r="Z64">
        <v>13</v>
      </c>
      <c r="AA64">
        <v>203.35</v>
      </c>
      <c r="AB64">
        <v>40.67</v>
      </c>
      <c r="AC64">
        <v>80.239999999999995</v>
      </c>
      <c r="AD64">
        <v>35.44</v>
      </c>
      <c r="AE64">
        <v>73</v>
      </c>
      <c r="AF64">
        <v>37</v>
      </c>
      <c r="AG64">
        <v>8.34</v>
      </c>
      <c r="AH64">
        <v>25</v>
      </c>
      <c r="AI64">
        <v>25</v>
      </c>
      <c r="AJ64">
        <v>29.78</v>
      </c>
      <c r="AK64">
        <v>137</v>
      </c>
      <c r="AL64">
        <v>58</v>
      </c>
    </row>
    <row r="65" spans="1:38">
      <c r="A65" t="s">
        <v>107</v>
      </c>
      <c r="B65" s="34">
        <v>245.49</v>
      </c>
      <c r="C65" s="34">
        <v>76.040000000000006</v>
      </c>
      <c r="D65" s="93">
        <f t="shared" si="0"/>
        <v>96</v>
      </c>
      <c r="E65" s="34">
        <v>16.079999999999998</v>
      </c>
      <c r="F65" s="34"/>
      <c r="G65" s="34"/>
      <c r="H65" s="34"/>
      <c r="I65" s="34"/>
      <c r="J65" s="37">
        <v>8.6</v>
      </c>
      <c r="K65" s="37">
        <v>8.6</v>
      </c>
      <c r="L65" s="37">
        <v>8.81</v>
      </c>
      <c r="M65">
        <v>94.49</v>
      </c>
      <c r="N65">
        <v>272.66000000000003</v>
      </c>
      <c r="O65">
        <v>53.04</v>
      </c>
      <c r="P65">
        <v>2.72</v>
      </c>
      <c r="Q65">
        <v>18.399999999999999</v>
      </c>
      <c r="R65" s="93">
        <v>32</v>
      </c>
      <c r="S65" s="93">
        <v>32</v>
      </c>
      <c r="T65" s="93">
        <v>32</v>
      </c>
      <c r="U65">
        <v>2.91</v>
      </c>
      <c r="V65">
        <v>83.852789999999999</v>
      </c>
      <c r="W65">
        <v>2.41</v>
      </c>
      <c r="X65">
        <v>42.5</v>
      </c>
      <c r="Y65">
        <v>14.16</v>
      </c>
      <c r="Z65">
        <v>14.17</v>
      </c>
      <c r="AA65">
        <v>177.13</v>
      </c>
      <c r="AB65">
        <v>35.43</v>
      </c>
      <c r="AC65">
        <v>70.63</v>
      </c>
      <c r="AD65">
        <v>33.1</v>
      </c>
      <c r="AE65">
        <v>68</v>
      </c>
      <c r="AF65">
        <v>34</v>
      </c>
      <c r="AG65">
        <v>9.66</v>
      </c>
      <c r="AH65">
        <v>28.33</v>
      </c>
      <c r="AI65">
        <v>28.33</v>
      </c>
      <c r="AJ65">
        <v>29.78</v>
      </c>
      <c r="AK65">
        <v>126</v>
      </c>
      <c r="AL65">
        <v>54</v>
      </c>
    </row>
    <row r="66" spans="1:38">
      <c r="A66" t="s">
        <v>108</v>
      </c>
      <c r="B66" s="34">
        <v>245.49</v>
      </c>
      <c r="C66" s="34">
        <v>76.040000000000006</v>
      </c>
      <c r="D66" s="93">
        <f t="shared" si="0"/>
        <v>96</v>
      </c>
      <c r="E66" s="34">
        <v>16.079999999999998</v>
      </c>
      <c r="F66" s="34"/>
      <c r="G66" s="34"/>
      <c r="H66" s="34"/>
      <c r="I66" s="34"/>
      <c r="J66" s="37">
        <v>8.51</v>
      </c>
      <c r="K66" s="37">
        <v>8.51</v>
      </c>
      <c r="L66" s="37">
        <v>8.7200000000000006</v>
      </c>
      <c r="M66">
        <v>94.49</v>
      </c>
      <c r="N66">
        <v>272.66000000000003</v>
      </c>
      <c r="O66">
        <v>53.04</v>
      </c>
      <c r="P66">
        <v>2.72</v>
      </c>
      <c r="Q66">
        <v>17.8</v>
      </c>
      <c r="R66" s="93">
        <v>32</v>
      </c>
      <c r="S66" s="93">
        <v>32</v>
      </c>
      <c r="T66" s="93">
        <v>32</v>
      </c>
      <c r="U66">
        <v>2.91</v>
      </c>
      <c r="V66">
        <v>76.003156000000004</v>
      </c>
      <c r="W66">
        <v>2.41</v>
      </c>
      <c r="X66">
        <v>45</v>
      </c>
      <c r="Y66">
        <v>15</v>
      </c>
      <c r="Z66">
        <v>15</v>
      </c>
      <c r="AA66">
        <v>167.45</v>
      </c>
      <c r="AB66">
        <v>33.49</v>
      </c>
      <c r="AC66">
        <v>65.510000000000005</v>
      </c>
      <c r="AD66">
        <v>30.42</v>
      </c>
      <c r="AE66">
        <v>63</v>
      </c>
      <c r="AF66">
        <v>31</v>
      </c>
      <c r="AG66">
        <v>11.34</v>
      </c>
      <c r="AH66">
        <v>32.33</v>
      </c>
      <c r="AI66">
        <v>32.33</v>
      </c>
      <c r="AJ66">
        <v>30.28</v>
      </c>
      <c r="AK66">
        <v>112</v>
      </c>
      <c r="AL66">
        <v>48</v>
      </c>
    </row>
    <row r="67" spans="1:38">
      <c r="A67" t="s">
        <v>109</v>
      </c>
      <c r="B67" s="34">
        <v>245.49</v>
      </c>
      <c r="C67" s="34">
        <v>76.040000000000006</v>
      </c>
      <c r="D67" s="93">
        <f t="shared" si="0"/>
        <v>96</v>
      </c>
      <c r="E67" s="34">
        <v>16.079999999999998</v>
      </c>
      <c r="F67" s="34"/>
      <c r="G67" s="34"/>
      <c r="H67" s="34"/>
      <c r="I67" s="34"/>
      <c r="J67" s="37">
        <v>7.69</v>
      </c>
      <c r="K67" s="37">
        <v>7.69</v>
      </c>
      <c r="L67" s="37">
        <v>7.88</v>
      </c>
      <c r="M67">
        <v>115.28</v>
      </c>
      <c r="N67">
        <v>272.66000000000003</v>
      </c>
      <c r="O67">
        <v>53.04</v>
      </c>
      <c r="P67">
        <v>2.72</v>
      </c>
      <c r="Q67">
        <v>19.09</v>
      </c>
      <c r="R67" s="93">
        <v>32</v>
      </c>
      <c r="S67" s="93">
        <v>32</v>
      </c>
      <c r="T67" s="93">
        <v>32</v>
      </c>
      <c r="U67">
        <v>3.07</v>
      </c>
      <c r="V67">
        <v>66.916668999999999</v>
      </c>
      <c r="W67">
        <v>0</v>
      </c>
      <c r="X67">
        <v>65</v>
      </c>
      <c r="Y67">
        <v>21.66</v>
      </c>
      <c r="Z67">
        <v>21.67</v>
      </c>
      <c r="AA67">
        <v>133.33000000000001</v>
      </c>
      <c r="AB67">
        <v>26.67</v>
      </c>
      <c r="AC67">
        <v>59.83</v>
      </c>
      <c r="AD67">
        <v>24.36</v>
      </c>
      <c r="AE67">
        <v>53</v>
      </c>
      <c r="AF67">
        <v>27</v>
      </c>
      <c r="AG67">
        <v>22.66</v>
      </c>
      <c r="AH67">
        <v>50</v>
      </c>
      <c r="AI67">
        <v>50</v>
      </c>
      <c r="AJ67">
        <v>30.28</v>
      </c>
      <c r="AK67">
        <v>98</v>
      </c>
      <c r="AL67">
        <v>42</v>
      </c>
    </row>
    <row r="68" spans="1:38">
      <c r="A68" t="s">
        <v>110</v>
      </c>
      <c r="B68" s="34">
        <v>245.49</v>
      </c>
      <c r="C68" s="34">
        <v>76.040000000000006</v>
      </c>
      <c r="D68" s="93">
        <f t="shared" ref="D68:D98" si="1">R68+S68+T68</f>
        <v>96</v>
      </c>
      <c r="E68" s="34">
        <v>16.079999999999998</v>
      </c>
      <c r="F68" s="34"/>
      <c r="G68" s="34"/>
      <c r="H68" s="34"/>
      <c r="I68" s="34"/>
      <c r="J68" s="37">
        <v>6.92</v>
      </c>
      <c r="K68" s="37">
        <v>6.92</v>
      </c>
      <c r="L68" s="37">
        <v>7.1</v>
      </c>
      <c r="M68">
        <v>115.28</v>
      </c>
      <c r="N68">
        <v>272.66000000000003</v>
      </c>
      <c r="O68">
        <v>53.04</v>
      </c>
      <c r="P68">
        <v>2.72</v>
      </c>
      <c r="Q68">
        <v>18.649999999999999</v>
      </c>
      <c r="R68" s="93">
        <v>32</v>
      </c>
      <c r="S68" s="93">
        <v>32</v>
      </c>
      <c r="T68" s="93">
        <v>32</v>
      </c>
      <c r="U68">
        <v>3.07</v>
      </c>
      <c r="V68">
        <v>57.440621999999998</v>
      </c>
      <c r="W68">
        <v>0</v>
      </c>
      <c r="X68">
        <v>66</v>
      </c>
      <c r="Y68">
        <v>22</v>
      </c>
      <c r="Z68">
        <v>22</v>
      </c>
      <c r="AA68">
        <v>118.33</v>
      </c>
      <c r="AB68">
        <v>23.67</v>
      </c>
      <c r="AC68">
        <v>54.02</v>
      </c>
      <c r="AD68">
        <v>21.17</v>
      </c>
      <c r="AE68">
        <v>47</v>
      </c>
      <c r="AF68">
        <v>23</v>
      </c>
      <c r="AG68">
        <v>23.34</v>
      </c>
      <c r="AH68">
        <v>49.33</v>
      </c>
      <c r="AI68">
        <v>49.33</v>
      </c>
      <c r="AJ68">
        <v>30.28</v>
      </c>
      <c r="AK68">
        <v>88</v>
      </c>
      <c r="AL68">
        <v>37</v>
      </c>
    </row>
    <row r="69" spans="1:38">
      <c r="A69" t="s">
        <v>111</v>
      </c>
      <c r="B69" s="34">
        <v>261.81</v>
      </c>
      <c r="C69" s="34">
        <v>76.040000000000006</v>
      </c>
      <c r="D69" s="93">
        <f t="shared" si="1"/>
        <v>96</v>
      </c>
      <c r="E69" s="34">
        <v>16.079999999999998</v>
      </c>
      <c r="F69" s="34"/>
      <c r="G69" s="34"/>
      <c r="H69" s="34"/>
      <c r="I69" s="34"/>
      <c r="J69" s="37">
        <v>5.97</v>
      </c>
      <c r="K69" s="37">
        <v>5.97</v>
      </c>
      <c r="L69" s="37">
        <v>6.11</v>
      </c>
      <c r="M69">
        <v>115.28</v>
      </c>
      <c r="N69">
        <v>272.66000000000003</v>
      </c>
      <c r="O69">
        <v>62.68</v>
      </c>
      <c r="P69">
        <v>2.72</v>
      </c>
      <c r="Q69">
        <v>18.329999999999998</v>
      </c>
      <c r="R69" s="93">
        <v>32</v>
      </c>
      <c r="S69" s="93">
        <v>32</v>
      </c>
      <c r="T69" s="93">
        <v>32</v>
      </c>
      <c r="U69">
        <v>2.5299999999999998</v>
      </c>
      <c r="V69">
        <v>35.196745999999997</v>
      </c>
      <c r="W69">
        <v>2.59</v>
      </c>
      <c r="X69">
        <v>67.5</v>
      </c>
      <c r="Y69">
        <v>22.5</v>
      </c>
      <c r="Z69">
        <v>22.5</v>
      </c>
      <c r="AA69">
        <v>83.72</v>
      </c>
      <c r="AB69">
        <v>16.739999999999998</v>
      </c>
      <c r="AC69">
        <v>47.74</v>
      </c>
      <c r="AD69">
        <v>17.649999999999999</v>
      </c>
      <c r="AE69">
        <v>40</v>
      </c>
      <c r="AF69">
        <v>20</v>
      </c>
      <c r="AG69">
        <v>26</v>
      </c>
      <c r="AH69">
        <v>48.67</v>
      </c>
      <c r="AI69">
        <v>48.67</v>
      </c>
      <c r="AJ69">
        <v>30.28</v>
      </c>
      <c r="AK69">
        <v>71</v>
      </c>
      <c r="AL69">
        <v>31</v>
      </c>
    </row>
    <row r="70" spans="1:38">
      <c r="A70" t="s">
        <v>112</v>
      </c>
      <c r="B70" s="34">
        <v>261.81</v>
      </c>
      <c r="C70" s="34">
        <v>76.040000000000006</v>
      </c>
      <c r="D70" s="93">
        <f t="shared" si="1"/>
        <v>96</v>
      </c>
      <c r="E70" s="34">
        <v>16.079999999999998</v>
      </c>
      <c r="F70" s="34"/>
      <c r="G70" s="34"/>
      <c r="H70" s="34"/>
      <c r="I70" s="34"/>
      <c r="J70" s="37">
        <v>5</v>
      </c>
      <c r="K70" s="37">
        <v>5</v>
      </c>
      <c r="L70" s="37">
        <v>5.13</v>
      </c>
      <c r="M70">
        <v>115.28</v>
      </c>
      <c r="N70">
        <v>272.66000000000003</v>
      </c>
      <c r="O70">
        <v>53.04</v>
      </c>
      <c r="P70">
        <v>2.72</v>
      </c>
      <c r="Q70">
        <v>17.73</v>
      </c>
      <c r="R70" s="93">
        <v>32</v>
      </c>
      <c r="S70" s="93">
        <v>32</v>
      </c>
      <c r="T70" s="93">
        <v>32</v>
      </c>
      <c r="U70">
        <v>2.5299999999999998</v>
      </c>
      <c r="V70">
        <v>29.733167000000002</v>
      </c>
      <c r="W70">
        <v>2.59</v>
      </c>
      <c r="X70">
        <v>67.5</v>
      </c>
      <c r="Y70">
        <v>22.5</v>
      </c>
      <c r="Z70">
        <v>22.5</v>
      </c>
      <c r="AA70">
        <v>64.819999999999993</v>
      </c>
      <c r="AB70">
        <v>12.96</v>
      </c>
      <c r="AC70">
        <v>41.07</v>
      </c>
      <c r="AD70">
        <v>14.24</v>
      </c>
      <c r="AE70">
        <v>33</v>
      </c>
      <c r="AF70">
        <v>17</v>
      </c>
      <c r="AG70">
        <v>26</v>
      </c>
      <c r="AH70">
        <v>48</v>
      </c>
      <c r="AI70">
        <v>48</v>
      </c>
      <c r="AJ70">
        <v>30.28</v>
      </c>
      <c r="AK70">
        <v>57</v>
      </c>
      <c r="AL70">
        <v>25</v>
      </c>
    </row>
    <row r="71" spans="1:38">
      <c r="A71" t="s">
        <v>113</v>
      </c>
      <c r="B71" s="34">
        <v>261.81</v>
      </c>
      <c r="C71" s="34">
        <v>73.88</v>
      </c>
      <c r="D71" s="93">
        <f t="shared" si="1"/>
        <v>85.81</v>
      </c>
      <c r="E71" s="34">
        <v>16.079999999999998</v>
      </c>
      <c r="F71" s="34"/>
      <c r="G71" s="34"/>
      <c r="H71" s="34"/>
      <c r="I71" s="34"/>
      <c r="J71" s="37">
        <v>4.1500000000000004</v>
      </c>
      <c r="K71" s="37">
        <v>4.1500000000000004</v>
      </c>
      <c r="L71" s="37">
        <v>4.26</v>
      </c>
      <c r="M71">
        <v>115.28</v>
      </c>
      <c r="N71">
        <v>272.66000000000003</v>
      </c>
      <c r="O71">
        <v>53.04</v>
      </c>
      <c r="P71">
        <v>2.87</v>
      </c>
      <c r="Q71">
        <v>16.73</v>
      </c>
      <c r="R71" s="93">
        <v>24.73</v>
      </c>
      <c r="S71" s="93">
        <v>33</v>
      </c>
      <c r="T71" s="93">
        <v>28.08</v>
      </c>
      <c r="U71">
        <v>2.5299999999999998</v>
      </c>
      <c r="V71">
        <v>23.918983999999998</v>
      </c>
      <c r="W71">
        <v>2.59</v>
      </c>
      <c r="X71">
        <v>85</v>
      </c>
      <c r="Y71">
        <v>28.34</v>
      </c>
      <c r="Z71">
        <v>28.33</v>
      </c>
      <c r="AA71">
        <v>55.86</v>
      </c>
      <c r="AB71">
        <v>11.17</v>
      </c>
      <c r="AC71">
        <v>34.28</v>
      </c>
      <c r="AD71">
        <v>12</v>
      </c>
      <c r="AE71">
        <v>27</v>
      </c>
      <c r="AF71">
        <v>13</v>
      </c>
      <c r="AG71">
        <v>29.34</v>
      </c>
      <c r="AH71">
        <v>57.33</v>
      </c>
      <c r="AI71">
        <v>57.33</v>
      </c>
      <c r="AJ71">
        <v>31.29</v>
      </c>
      <c r="AK71">
        <v>53</v>
      </c>
      <c r="AL71">
        <v>22</v>
      </c>
    </row>
    <row r="72" spans="1:38">
      <c r="A72" t="s">
        <v>114</v>
      </c>
      <c r="B72" s="34">
        <v>261.81</v>
      </c>
      <c r="C72" s="34">
        <v>73.88</v>
      </c>
      <c r="D72" s="93">
        <f t="shared" si="1"/>
        <v>56.05</v>
      </c>
      <c r="E72" s="34">
        <v>16.079999999999998</v>
      </c>
      <c r="F72" s="34"/>
      <c r="G72" s="34"/>
      <c r="H72" s="34"/>
      <c r="I72" s="34"/>
      <c r="J72" s="37">
        <v>2.5</v>
      </c>
      <c r="K72" s="37">
        <v>2.5</v>
      </c>
      <c r="L72" s="37">
        <v>2.56</v>
      </c>
      <c r="M72">
        <v>115.28</v>
      </c>
      <c r="N72">
        <v>272.66000000000003</v>
      </c>
      <c r="O72">
        <v>53.04</v>
      </c>
      <c r="P72">
        <v>2.87</v>
      </c>
      <c r="Q72">
        <v>15.28</v>
      </c>
      <c r="R72" s="93">
        <v>17</v>
      </c>
      <c r="S72" s="93">
        <v>22</v>
      </c>
      <c r="T72" s="93">
        <v>17.05</v>
      </c>
      <c r="U72">
        <v>2.5299999999999998</v>
      </c>
      <c r="V72">
        <v>17.559417</v>
      </c>
      <c r="W72">
        <v>2.59</v>
      </c>
      <c r="X72">
        <v>85</v>
      </c>
      <c r="Y72">
        <v>28.34</v>
      </c>
      <c r="Z72">
        <v>28.33</v>
      </c>
      <c r="AA72">
        <v>46.12</v>
      </c>
      <c r="AB72">
        <v>9.2200000000000006</v>
      </c>
      <c r="AC72">
        <v>27.44</v>
      </c>
      <c r="AD72">
        <v>11</v>
      </c>
      <c r="AE72">
        <v>20</v>
      </c>
      <c r="AF72">
        <v>10</v>
      </c>
      <c r="AG72">
        <v>29</v>
      </c>
      <c r="AH72">
        <v>56.67</v>
      </c>
      <c r="AI72">
        <v>56.67</v>
      </c>
      <c r="AJ72">
        <v>31.29</v>
      </c>
      <c r="AK72">
        <v>35</v>
      </c>
      <c r="AL72">
        <v>15</v>
      </c>
    </row>
    <row r="73" spans="1:38">
      <c r="A73" t="s">
        <v>115</v>
      </c>
      <c r="B73" s="34">
        <v>261.81</v>
      </c>
      <c r="C73" s="34">
        <v>73.88</v>
      </c>
      <c r="D73" s="93">
        <f t="shared" si="1"/>
        <v>26.790000000000003</v>
      </c>
      <c r="E73" s="34">
        <v>16.079999999999998</v>
      </c>
      <c r="F73" s="34"/>
      <c r="G73" s="34"/>
      <c r="H73" s="34"/>
      <c r="I73" s="34"/>
      <c r="J73" s="37">
        <v>1.76</v>
      </c>
      <c r="K73" s="37">
        <v>1.76</v>
      </c>
      <c r="L73" s="37">
        <v>1.8</v>
      </c>
      <c r="M73">
        <v>115.28</v>
      </c>
      <c r="N73">
        <v>272.66000000000003</v>
      </c>
      <c r="O73">
        <v>81.97</v>
      </c>
      <c r="P73">
        <v>2.87</v>
      </c>
      <c r="Q73">
        <v>22.06</v>
      </c>
      <c r="R73" s="93">
        <v>10.38</v>
      </c>
      <c r="S73" s="93">
        <v>7</v>
      </c>
      <c r="T73" s="93">
        <v>9.41</v>
      </c>
      <c r="U73">
        <v>2.5299999999999998</v>
      </c>
      <c r="V73">
        <v>12.280879000000001</v>
      </c>
      <c r="W73">
        <v>2.59</v>
      </c>
      <c r="X73">
        <v>85</v>
      </c>
      <c r="Y73">
        <v>28.34</v>
      </c>
      <c r="Z73">
        <v>28.33</v>
      </c>
      <c r="AA73">
        <v>36.5</v>
      </c>
      <c r="AB73">
        <v>7.3</v>
      </c>
      <c r="AC73">
        <v>20.399999999999999</v>
      </c>
      <c r="AD73">
        <v>9</v>
      </c>
      <c r="AE73">
        <v>15</v>
      </c>
      <c r="AF73">
        <v>7</v>
      </c>
      <c r="AG73">
        <v>28.34</v>
      </c>
      <c r="AH73">
        <v>56.33</v>
      </c>
      <c r="AI73">
        <v>56.33</v>
      </c>
      <c r="AJ73">
        <v>31.79</v>
      </c>
      <c r="AK73">
        <v>25</v>
      </c>
      <c r="AL73">
        <v>10</v>
      </c>
    </row>
    <row r="74" spans="1:38">
      <c r="A74" t="s">
        <v>116</v>
      </c>
      <c r="B74" s="34">
        <v>261.81</v>
      </c>
      <c r="C74" s="34">
        <v>73.88</v>
      </c>
      <c r="D74" s="93">
        <f t="shared" si="1"/>
        <v>10.11</v>
      </c>
      <c r="E74" s="34">
        <v>16.079999999999998</v>
      </c>
      <c r="F74" s="34"/>
      <c r="G74" s="34"/>
      <c r="H74" s="34"/>
      <c r="I74" s="34"/>
      <c r="J74" s="37">
        <v>1.32</v>
      </c>
      <c r="K74" s="37">
        <v>1.32</v>
      </c>
      <c r="L74" s="37">
        <v>1.36</v>
      </c>
      <c r="M74">
        <v>115.28</v>
      </c>
      <c r="N74">
        <v>272.66000000000003</v>
      </c>
      <c r="O74">
        <v>100.46</v>
      </c>
      <c r="P74">
        <v>2.87</v>
      </c>
      <c r="Q74">
        <v>21.14</v>
      </c>
      <c r="R74" s="93">
        <v>5.27</v>
      </c>
      <c r="S74" s="93">
        <v>1</v>
      </c>
      <c r="T74" s="93">
        <v>3.84</v>
      </c>
      <c r="U74">
        <v>2.5299999999999998</v>
      </c>
      <c r="V74">
        <v>7.4016400000000004</v>
      </c>
      <c r="W74">
        <v>2.59</v>
      </c>
      <c r="X74">
        <v>84</v>
      </c>
      <c r="Y74">
        <v>28</v>
      </c>
      <c r="Z74">
        <v>28</v>
      </c>
      <c r="AA74">
        <v>27.75</v>
      </c>
      <c r="AB74">
        <v>5.55</v>
      </c>
      <c r="AC74">
        <v>13.91</v>
      </c>
      <c r="AD74">
        <v>6</v>
      </c>
      <c r="AE74">
        <v>11</v>
      </c>
      <c r="AF74">
        <v>6</v>
      </c>
      <c r="AG74">
        <v>27.34</v>
      </c>
      <c r="AH74">
        <v>56</v>
      </c>
      <c r="AI74">
        <v>56</v>
      </c>
      <c r="AJ74">
        <v>31.79</v>
      </c>
      <c r="AK74">
        <v>14</v>
      </c>
      <c r="AL74">
        <v>6</v>
      </c>
    </row>
    <row r="75" spans="1:38">
      <c r="A75" t="s">
        <v>117</v>
      </c>
      <c r="B75" s="34">
        <v>261.81</v>
      </c>
      <c r="C75" s="34">
        <v>84.09</v>
      </c>
      <c r="D75" s="93">
        <f t="shared" si="1"/>
        <v>0</v>
      </c>
      <c r="E75" s="34">
        <v>16.079999999999998</v>
      </c>
      <c r="F75" s="34"/>
      <c r="G75" s="34"/>
      <c r="H75" s="34"/>
      <c r="I75" s="34"/>
      <c r="J75" s="37">
        <v>0.96</v>
      </c>
      <c r="K75" s="37">
        <v>0.96</v>
      </c>
      <c r="L75" s="37">
        <v>0.98</v>
      </c>
      <c r="M75">
        <v>115.28</v>
      </c>
      <c r="N75">
        <v>272.66000000000003</v>
      </c>
      <c r="O75">
        <v>100.46</v>
      </c>
      <c r="P75">
        <v>2.95</v>
      </c>
      <c r="Q75">
        <v>27.08</v>
      </c>
      <c r="R75" s="93">
        <v>0</v>
      </c>
      <c r="S75" s="93">
        <v>0</v>
      </c>
      <c r="T75" s="93">
        <v>0</v>
      </c>
      <c r="U75">
        <v>2.5299999999999998</v>
      </c>
      <c r="V75">
        <v>4.7136760000000004</v>
      </c>
      <c r="W75">
        <v>2.78</v>
      </c>
      <c r="X75">
        <v>82</v>
      </c>
      <c r="Y75">
        <v>27.34</v>
      </c>
      <c r="Z75">
        <v>27.33</v>
      </c>
      <c r="AA75">
        <v>20.28</v>
      </c>
      <c r="AB75">
        <v>4.0599999999999996</v>
      </c>
      <c r="AC75">
        <v>8.42</v>
      </c>
      <c r="AD75">
        <v>4</v>
      </c>
      <c r="AE75">
        <v>7</v>
      </c>
      <c r="AF75">
        <v>3</v>
      </c>
      <c r="AG75">
        <v>27</v>
      </c>
      <c r="AH75">
        <v>55.67</v>
      </c>
      <c r="AI75">
        <v>55.67</v>
      </c>
      <c r="AJ75">
        <v>31.79</v>
      </c>
      <c r="AK75">
        <v>8</v>
      </c>
      <c r="AL75">
        <v>4</v>
      </c>
    </row>
    <row r="76" spans="1:38">
      <c r="A76" t="s">
        <v>118</v>
      </c>
      <c r="B76" s="34">
        <v>234.86</v>
      </c>
      <c r="C76" s="34">
        <v>66.010000000000005</v>
      </c>
      <c r="D76" s="93">
        <f t="shared" si="1"/>
        <v>0</v>
      </c>
      <c r="E76" s="34">
        <v>16.079999999999998</v>
      </c>
      <c r="F76" s="34"/>
      <c r="G76" s="34"/>
      <c r="H76" s="34"/>
      <c r="I76" s="34"/>
      <c r="J76" s="37">
        <v>0.63</v>
      </c>
      <c r="K76" s="37">
        <v>0.63</v>
      </c>
      <c r="L76" s="37">
        <v>0.64</v>
      </c>
      <c r="M76">
        <v>94.49</v>
      </c>
      <c r="N76">
        <v>272.66000000000003</v>
      </c>
      <c r="O76">
        <v>100.46</v>
      </c>
      <c r="P76">
        <v>2.95</v>
      </c>
      <c r="Q76">
        <v>26.52</v>
      </c>
      <c r="R76" s="93">
        <v>0</v>
      </c>
      <c r="S76" s="93">
        <v>0</v>
      </c>
      <c r="T76" s="93">
        <v>0</v>
      </c>
      <c r="U76">
        <v>2.5299999999999998</v>
      </c>
      <c r="V76">
        <v>2.7269199999999998</v>
      </c>
      <c r="W76">
        <v>2.78</v>
      </c>
      <c r="X76">
        <v>82</v>
      </c>
      <c r="Y76">
        <v>27.34</v>
      </c>
      <c r="Z76">
        <v>27.33</v>
      </c>
      <c r="AA76">
        <v>12.69</v>
      </c>
      <c r="AB76">
        <v>2.54</v>
      </c>
      <c r="AC76">
        <v>4.21</v>
      </c>
      <c r="AD76">
        <v>2</v>
      </c>
      <c r="AE76">
        <v>2</v>
      </c>
      <c r="AF76">
        <v>1</v>
      </c>
      <c r="AG76">
        <v>26</v>
      </c>
      <c r="AH76">
        <v>55.33</v>
      </c>
      <c r="AI76">
        <v>55.33</v>
      </c>
      <c r="AJ76">
        <v>31.79</v>
      </c>
      <c r="AK76">
        <v>4</v>
      </c>
      <c r="AL76">
        <v>2</v>
      </c>
    </row>
    <row r="77" spans="1:38">
      <c r="A77" t="s">
        <v>119</v>
      </c>
      <c r="B77" s="34">
        <v>261.81</v>
      </c>
      <c r="C77" s="34">
        <v>84.09</v>
      </c>
      <c r="D77" s="93">
        <f t="shared" si="1"/>
        <v>0</v>
      </c>
      <c r="E77" s="34">
        <v>16.079999999999998</v>
      </c>
      <c r="F77" s="34"/>
      <c r="G77" s="34"/>
      <c r="H77" s="34"/>
      <c r="I77" s="34"/>
      <c r="J77" s="37">
        <v>0.26</v>
      </c>
      <c r="K77" s="37">
        <v>0.26</v>
      </c>
      <c r="L77" s="37">
        <v>0.27</v>
      </c>
      <c r="M77">
        <v>115.28</v>
      </c>
      <c r="N77">
        <v>272.66000000000003</v>
      </c>
      <c r="O77">
        <v>100.46</v>
      </c>
      <c r="P77">
        <v>2.95</v>
      </c>
      <c r="Q77">
        <v>28.09</v>
      </c>
      <c r="R77" s="93">
        <v>0</v>
      </c>
      <c r="S77" s="93">
        <v>0</v>
      </c>
      <c r="T77" s="93">
        <v>0</v>
      </c>
      <c r="U77">
        <v>2.5299999999999998</v>
      </c>
      <c r="V77">
        <v>0.59407900000000002</v>
      </c>
      <c r="W77">
        <v>2.78</v>
      </c>
      <c r="X77">
        <v>82</v>
      </c>
      <c r="Y77">
        <v>27.34</v>
      </c>
      <c r="Z77">
        <v>27.33</v>
      </c>
      <c r="AA77">
        <v>7.14</v>
      </c>
      <c r="AB77">
        <v>1.43</v>
      </c>
      <c r="AC77">
        <v>1.28</v>
      </c>
      <c r="AD77">
        <v>1</v>
      </c>
      <c r="AE77">
        <v>0</v>
      </c>
      <c r="AF77">
        <v>0</v>
      </c>
      <c r="AG77">
        <v>25</v>
      </c>
      <c r="AH77">
        <v>55.33</v>
      </c>
      <c r="AI77">
        <v>55.33</v>
      </c>
      <c r="AJ77">
        <v>31.79</v>
      </c>
      <c r="AK77">
        <v>1</v>
      </c>
      <c r="AL77">
        <v>0</v>
      </c>
    </row>
    <row r="78" spans="1:38">
      <c r="A78" t="s">
        <v>120</v>
      </c>
      <c r="B78" s="34">
        <v>261.81</v>
      </c>
      <c r="C78" s="34">
        <v>84.09</v>
      </c>
      <c r="D78" s="93">
        <f t="shared" si="1"/>
        <v>0</v>
      </c>
      <c r="E78" s="34">
        <v>16.079999999999998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115.28</v>
      </c>
      <c r="N78">
        <v>272.66000000000003</v>
      </c>
      <c r="O78">
        <v>100.46</v>
      </c>
      <c r="P78">
        <v>2.95</v>
      </c>
      <c r="Q78">
        <v>28.07</v>
      </c>
      <c r="R78" s="93">
        <v>0</v>
      </c>
      <c r="S78" s="93">
        <v>0</v>
      </c>
      <c r="T78" s="93">
        <v>0</v>
      </c>
      <c r="U78">
        <v>2.5299999999999998</v>
      </c>
      <c r="V78">
        <v>0</v>
      </c>
      <c r="W78">
        <v>2.78</v>
      </c>
      <c r="X78">
        <v>76</v>
      </c>
      <c r="Y78">
        <v>25.34</v>
      </c>
      <c r="Z78">
        <v>25.33</v>
      </c>
      <c r="AA78">
        <v>1.84</v>
      </c>
      <c r="AB78">
        <v>0.37</v>
      </c>
      <c r="AC78">
        <v>0.63</v>
      </c>
      <c r="AD78">
        <v>0.5</v>
      </c>
      <c r="AE78">
        <v>0</v>
      </c>
      <c r="AF78">
        <v>0</v>
      </c>
      <c r="AG78">
        <v>24.34</v>
      </c>
      <c r="AH78">
        <v>55</v>
      </c>
      <c r="AI78">
        <v>55</v>
      </c>
      <c r="AJ78">
        <v>31.79</v>
      </c>
      <c r="AK78">
        <v>0</v>
      </c>
      <c r="AL78">
        <v>0</v>
      </c>
    </row>
    <row r="79" spans="1:38">
      <c r="A79" t="s">
        <v>121</v>
      </c>
      <c r="B79" s="34">
        <v>261.81</v>
      </c>
      <c r="C79" s="34">
        <v>84.09</v>
      </c>
      <c r="D79" s="93">
        <f t="shared" si="1"/>
        <v>0</v>
      </c>
      <c r="E79" s="34">
        <v>16.079999999999998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115.28</v>
      </c>
      <c r="N79">
        <v>272.66000000000003</v>
      </c>
      <c r="O79">
        <v>100.46</v>
      </c>
      <c r="P79">
        <v>3.11</v>
      </c>
      <c r="Q79">
        <v>28.07</v>
      </c>
      <c r="R79" s="93">
        <v>0</v>
      </c>
      <c r="S79" s="93">
        <v>0</v>
      </c>
      <c r="T79" s="93">
        <v>0</v>
      </c>
      <c r="U79">
        <v>2.5299999999999998</v>
      </c>
      <c r="V79">
        <v>0</v>
      </c>
      <c r="W79">
        <v>2.78</v>
      </c>
      <c r="X79">
        <v>71</v>
      </c>
      <c r="Y79">
        <v>23.66</v>
      </c>
      <c r="Z79">
        <v>23.67</v>
      </c>
      <c r="AA79">
        <v>0.79</v>
      </c>
      <c r="AB79">
        <v>0.16</v>
      </c>
      <c r="AC79">
        <v>0</v>
      </c>
      <c r="AD79">
        <v>0</v>
      </c>
      <c r="AE79">
        <v>0</v>
      </c>
      <c r="AF79">
        <v>0</v>
      </c>
      <c r="AG79">
        <v>23</v>
      </c>
      <c r="AH79">
        <v>49.67</v>
      </c>
      <c r="AI79">
        <v>49.67</v>
      </c>
      <c r="AJ79">
        <v>31.79</v>
      </c>
      <c r="AK79">
        <v>0</v>
      </c>
      <c r="AL79">
        <v>0</v>
      </c>
    </row>
    <row r="80" spans="1:38">
      <c r="A80" t="s">
        <v>122</v>
      </c>
      <c r="B80" s="34">
        <v>261.81</v>
      </c>
      <c r="C80" s="34">
        <v>84.09</v>
      </c>
      <c r="D80" s="93">
        <f t="shared" si="1"/>
        <v>0</v>
      </c>
      <c r="E80" s="34">
        <v>16.079999999999998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115.28</v>
      </c>
      <c r="N80">
        <v>272.66000000000003</v>
      </c>
      <c r="O80">
        <v>100.46</v>
      </c>
      <c r="P80">
        <v>3.11</v>
      </c>
      <c r="Q80">
        <v>27.96</v>
      </c>
      <c r="R80" s="93">
        <v>0</v>
      </c>
      <c r="S80" s="93">
        <v>0</v>
      </c>
      <c r="T80" s="93">
        <v>0</v>
      </c>
      <c r="U80">
        <v>2.5299999999999998</v>
      </c>
      <c r="V80">
        <v>0</v>
      </c>
      <c r="W80">
        <v>2.78</v>
      </c>
      <c r="X80">
        <v>66</v>
      </c>
      <c r="Y80">
        <v>22</v>
      </c>
      <c r="Z80">
        <v>22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21.66</v>
      </c>
      <c r="AH80">
        <v>48.67</v>
      </c>
      <c r="AI80">
        <v>48.67</v>
      </c>
      <c r="AJ80">
        <v>31.29</v>
      </c>
      <c r="AK80">
        <v>0</v>
      </c>
      <c r="AL80">
        <v>0</v>
      </c>
    </row>
    <row r="81" spans="1:38">
      <c r="A81" t="s">
        <v>123</v>
      </c>
      <c r="B81" s="34">
        <v>261.81</v>
      </c>
      <c r="C81" s="34">
        <v>74.3</v>
      </c>
      <c r="D81" s="93">
        <f t="shared" si="1"/>
        <v>0</v>
      </c>
      <c r="E81" s="34">
        <v>16.079999999999998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115.28</v>
      </c>
      <c r="N81">
        <v>272.66000000000003</v>
      </c>
      <c r="O81">
        <v>100.46</v>
      </c>
      <c r="P81">
        <v>2.3199999999999998</v>
      </c>
      <c r="Q81">
        <v>21.08</v>
      </c>
      <c r="R81" s="93">
        <v>0</v>
      </c>
      <c r="S81" s="93">
        <v>0</v>
      </c>
      <c r="T81" s="93">
        <v>0</v>
      </c>
      <c r="U81">
        <v>2.76</v>
      </c>
      <c r="V81">
        <v>0</v>
      </c>
      <c r="W81">
        <v>2.78</v>
      </c>
      <c r="X81">
        <v>52.5</v>
      </c>
      <c r="Y81">
        <v>17.5</v>
      </c>
      <c r="Z81">
        <v>17.5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14</v>
      </c>
      <c r="AH81">
        <v>47.33</v>
      </c>
      <c r="AI81">
        <v>47.33</v>
      </c>
      <c r="AJ81">
        <v>30.78</v>
      </c>
      <c r="AK81">
        <v>0</v>
      </c>
      <c r="AL81">
        <v>0</v>
      </c>
    </row>
    <row r="82" spans="1:38">
      <c r="A82" t="s">
        <v>124</v>
      </c>
      <c r="B82" s="34">
        <v>261.81</v>
      </c>
      <c r="C82" s="34">
        <v>74.3</v>
      </c>
      <c r="D82" s="93">
        <f t="shared" si="1"/>
        <v>0</v>
      </c>
      <c r="E82" s="34">
        <v>16.079999999999998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115.28</v>
      </c>
      <c r="N82">
        <v>272.66000000000003</v>
      </c>
      <c r="O82">
        <v>100.46</v>
      </c>
      <c r="P82">
        <v>2.3199999999999998</v>
      </c>
      <c r="Q82">
        <v>20.91</v>
      </c>
      <c r="R82" s="93">
        <v>0</v>
      </c>
      <c r="S82" s="93">
        <v>0</v>
      </c>
      <c r="T82" s="93">
        <v>0</v>
      </c>
      <c r="U82">
        <v>2.76</v>
      </c>
      <c r="V82">
        <v>0</v>
      </c>
      <c r="W82">
        <v>2.78</v>
      </c>
      <c r="X82">
        <v>51.5</v>
      </c>
      <c r="Y82">
        <v>17.16</v>
      </c>
      <c r="Z82">
        <v>17.170000000000002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13.34</v>
      </c>
      <c r="AH82">
        <v>46</v>
      </c>
      <c r="AI82">
        <v>46</v>
      </c>
      <c r="AJ82">
        <v>30.28</v>
      </c>
      <c r="AK82">
        <v>0</v>
      </c>
      <c r="AL82">
        <v>0</v>
      </c>
    </row>
    <row r="83" spans="1:38">
      <c r="A83" t="s">
        <v>125</v>
      </c>
      <c r="B83" s="34">
        <v>251.28</v>
      </c>
      <c r="C83" s="34">
        <v>74.3</v>
      </c>
      <c r="D83" s="93">
        <f t="shared" si="1"/>
        <v>0</v>
      </c>
      <c r="E83" s="34">
        <v>16.079999999999998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115.28</v>
      </c>
      <c r="N83">
        <v>272.66000000000003</v>
      </c>
      <c r="O83">
        <v>62.68</v>
      </c>
      <c r="P83">
        <v>2.56</v>
      </c>
      <c r="Q83">
        <v>16.07</v>
      </c>
      <c r="R83" s="93">
        <v>0</v>
      </c>
      <c r="S83" s="93">
        <v>0</v>
      </c>
      <c r="T83" s="93">
        <v>0</v>
      </c>
      <c r="U83">
        <v>2.76</v>
      </c>
      <c r="V83">
        <v>0</v>
      </c>
      <c r="W83">
        <v>2.64</v>
      </c>
      <c r="X83">
        <v>50.5</v>
      </c>
      <c r="Y83">
        <v>16.84</v>
      </c>
      <c r="Z83">
        <v>16.829999999999998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12.66</v>
      </c>
      <c r="AH83">
        <v>35</v>
      </c>
      <c r="AI83">
        <v>35</v>
      </c>
      <c r="AJ83">
        <v>30.28</v>
      </c>
      <c r="AK83">
        <v>0</v>
      </c>
      <c r="AL83">
        <v>0</v>
      </c>
    </row>
    <row r="84" spans="1:38">
      <c r="A84" t="s">
        <v>126</v>
      </c>
      <c r="B84" s="34">
        <v>241.63</v>
      </c>
      <c r="C84" s="34">
        <v>74.3</v>
      </c>
      <c r="D84" s="93">
        <f t="shared" si="1"/>
        <v>0</v>
      </c>
      <c r="E84" s="34">
        <v>16.079999999999998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115.28</v>
      </c>
      <c r="N84">
        <v>272.66000000000003</v>
      </c>
      <c r="O84">
        <v>53.04</v>
      </c>
      <c r="P84">
        <v>2.56</v>
      </c>
      <c r="Q84">
        <v>16.27</v>
      </c>
      <c r="R84" s="93">
        <v>0</v>
      </c>
      <c r="S84" s="93">
        <v>0</v>
      </c>
      <c r="T84" s="93">
        <v>0</v>
      </c>
      <c r="U84">
        <v>2.76</v>
      </c>
      <c r="V84">
        <v>0</v>
      </c>
      <c r="W84">
        <v>2.64</v>
      </c>
      <c r="X84">
        <v>50</v>
      </c>
      <c r="Y84">
        <v>16.66</v>
      </c>
      <c r="Z84">
        <v>16.670000000000002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12</v>
      </c>
      <c r="AH84">
        <v>34.33</v>
      </c>
      <c r="AI84">
        <v>34.33</v>
      </c>
      <c r="AJ84">
        <v>30.28</v>
      </c>
      <c r="AK84">
        <v>0</v>
      </c>
      <c r="AL84">
        <v>0</v>
      </c>
    </row>
    <row r="85" spans="1:38">
      <c r="A85" t="s">
        <v>127</v>
      </c>
      <c r="B85" s="34">
        <v>261.81</v>
      </c>
      <c r="C85" s="34">
        <v>74.3</v>
      </c>
      <c r="D85" s="93">
        <f t="shared" si="1"/>
        <v>0</v>
      </c>
      <c r="E85" s="34">
        <v>16.079999999999998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115.28</v>
      </c>
      <c r="N85">
        <v>272.66000000000003</v>
      </c>
      <c r="O85">
        <v>100.46</v>
      </c>
      <c r="P85">
        <v>2.56</v>
      </c>
      <c r="Q85">
        <v>13.06</v>
      </c>
      <c r="R85" s="93">
        <v>0</v>
      </c>
      <c r="S85" s="93">
        <v>0</v>
      </c>
      <c r="T85" s="93">
        <v>0</v>
      </c>
      <c r="U85">
        <v>2.76</v>
      </c>
      <c r="V85">
        <v>0</v>
      </c>
      <c r="W85">
        <v>2.64</v>
      </c>
      <c r="X85">
        <v>49</v>
      </c>
      <c r="Y85">
        <v>16.34</v>
      </c>
      <c r="Z85">
        <v>16.329999999999998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11.34</v>
      </c>
      <c r="AH85">
        <v>33.67</v>
      </c>
      <c r="AI85">
        <v>33.67</v>
      </c>
      <c r="AJ85">
        <v>30.28</v>
      </c>
      <c r="AK85">
        <v>0</v>
      </c>
      <c r="AL85">
        <v>0</v>
      </c>
    </row>
    <row r="86" spans="1:38">
      <c r="A86" t="s">
        <v>128</v>
      </c>
      <c r="B86" s="34">
        <v>261.81</v>
      </c>
      <c r="C86" s="34">
        <v>74.3</v>
      </c>
      <c r="D86" s="93">
        <f t="shared" si="1"/>
        <v>0</v>
      </c>
      <c r="E86" s="34">
        <v>16.079999999999998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115.28</v>
      </c>
      <c r="N86">
        <v>272.66000000000003</v>
      </c>
      <c r="O86">
        <v>100.46</v>
      </c>
      <c r="P86">
        <v>2.56</v>
      </c>
      <c r="Q86">
        <v>13.26</v>
      </c>
      <c r="R86" s="93">
        <v>0</v>
      </c>
      <c r="S86" s="93">
        <v>0</v>
      </c>
      <c r="T86" s="93">
        <v>0</v>
      </c>
      <c r="U86">
        <v>2.76</v>
      </c>
      <c r="V86">
        <v>0</v>
      </c>
      <c r="W86">
        <v>2.64</v>
      </c>
      <c r="X86">
        <v>47</v>
      </c>
      <c r="Y86">
        <v>15.66</v>
      </c>
      <c r="Z86">
        <v>15.67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11.34</v>
      </c>
      <c r="AH86">
        <v>33.33</v>
      </c>
      <c r="AI86">
        <v>33.33</v>
      </c>
      <c r="AJ86">
        <v>30.28</v>
      </c>
      <c r="AK86">
        <v>0</v>
      </c>
      <c r="AL86">
        <v>0</v>
      </c>
    </row>
    <row r="87" spans="1:38">
      <c r="A87" t="s">
        <v>129</v>
      </c>
      <c r="B87" s="34">
        <v>261.81</v>
      </c>
      <c r="C87" s="34">
        <v>74.3</v>
      </c>
      <c r="D87" s="93">
        <f t="shared" si="1"/>
        <v>0</v>
      </c>
      <c r="E87" s="34">
        <v>16.079999999999998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115.28</v>
      </c>
      <c r="N87">
        <v>272.66000000000003</v>
      </c>
      <c r="O87">
        <v>100.46</v>
      </c>
      <c r="P87">
        <v>2.56</v>
      </c>
      <c r="Q87">
        <v>13.43</v>
      </c>
      <c r="R87" s="93">
        <v>0</v>
      </c>
      <c r="S87" s="93">
        <v>0</v>
      </c>
      <c r="T87" s="93">
        <v>0</v>
      </c>
      <c r="U87">
        <v>2.68</v>
      </c>
      <c r="V87">
        <v>0</v>
      </c>
      <c r="W87">
        <v>2.64</v>
      </c>
      <c r="X87">
        <v>48.5</v>
      </c>
      <c r="Y87">
        <v>16.16</v>
      </c>
      <c r="Z87">
        <v>16.170000000000002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11.34</v>
      </c>
      <c r="AH87">
        <v>32.67</v>
      </c>
      <c r="AI87">
        <v>32.67</v>
      </c>
      <c r="AJ87">
        <v>30.28</v>
      </c>
      <c r="AK87">
        <v>0</v>
      </c>
      <c r="AL87">
        <v>0</v>
      </c>
    </row>
    <row r="88" spans="1:38">
      <c r="A88" t="s">
        <v>130</v>
      </c>
      <c r="B88" s="34">
        <v>261.81</v>
      </c>
      <c r="C88" s="34">
        <v>74.3</v>
      </c>
      <c r="D88" s="93">
        <f t="shared" si="1"/>
        <v>0</v>
      </c>
      <c r="E88" s="34">
        <v>16.079999999999998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115.28</v>
      </c>
      <c r="N88">
        <v>272.66000000000003</v>
      </c>
      <c r="O88">
        <v>100.46</v>
      </c>
      <c r="P88">
        <v>2.56</v>
      </c>
      <c r="Q88">
        <v>13.55</v>
      </c>
      <c r="R88" s="93">
        <v>0</v>
      </c>
      <c r="S88" s="93">
        <v>0</v>
      </c>
      <c r="T88" s="93">
        <v>0</v>
      </c>
      <c r="U88">
        <v>2.68</v>
      </c>
      <c r="V88">
        <v>0</v>
      </c>
      <c r="W88">
        <v>2.64</v>
      </c>
      <c r="X88">
        <v>48.5</v>
      </c>
      <c r="Y88">
        <v>16.16</v>
      </c>
      <c r="Z88">
        <v>16.170000000000002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11.34</v>
      </c>
      <c r="AH88">
        <v>32.67</v>
      </c>
      <c r="AI88">
        <v>32.67</v>
      </c>
      <c r="AJ88">
        <v>30.28</v>
      </c>
      <c r="AK88">
        <v>0</v>
      </c>
      <c r="AL88">
        <v>0</v>
      </c>
    </row>
    <row r="89" spans="1:38">
      <c r="A89" t="s">
        <v>131</v>
      </c>
      <c r="B89" s="34">
        <v>261.81</v>
      </c>
      <c r="C89" s="34">
        <v>74.3</v>
      </c>
      <c r="D89" s="93">
        <f t="shared" si="1"/>
        <v>0</v>
      </c>
      <c r="E89" s="34">
        <v>16.079999999999998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115.28</v>
      </c>
      <c r="N89">
        <v>272.66000000000003</v>
      </c>
      <c r="O89">
        <v>100.46</v>
      </c>
      <c r="P89">
        <v>2.56</v>
      </c>
      <c r="Q89">
        <v>14.18</v>
      </c>
      <c r="R89" s="93">
        <v>0</v>
      </c>
      <c r="S89" s="93">
        <v>0</v>
      </c>
      <c r="T89" s="93">
        <v>0</v>
      </c>
      <c r="U89">
        <v>2.68</v>
      </c>
      <c r="V89">
        <v>0</v>
      </c>
      <c r="W89">
        <v>2.64</v>
      </c>
      <c r="X89">
        <v>39.5</v>
      </c>
      <c r="Y89">
        <v>13.16</v>
      </c>
      <c r="Z89">
        <v>13.17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11.34</v>
      </c>
      <c r="AH89">
        <v>27.33</v>
      </c>
      <c r="AI89">
        <v>27.33</v>
      </c>
      <c r="AJ89">
        <v>30.28</v>
      </c>
      <c r="AK89">
        <v>0</v>
      </c>
      <c r="AL89">
        <v>0</v>
      </c>
    </row>
    <row r="90" spans="1:38">
      <c r="A90" t="s">
        <v>132</v>
      </c>
      <c r="B90" s="34">
        <v>261.81</v>
      </c>
      <c r="C90" s="34">
        <v>74.3</v>
      </c>
      <c r="D90" s="93">
        <f t="shared" si="1"/>
        <v>0</v>
      </c>
      <c r="E90" s="34">
        <v>16.079999999999998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115.28</v>
      </c>
      <c r="N90">
        <v>272.66000000000003</v>
      </c>
      <c r="O90">
        <v>100.46</v>
      </c>
      <c r="P90">
        <v>2.56</v>
      </c>
      <c r="Q90">
        <v>14.75</v>
      </c>
      <c r="R90" s="93">
        <v>0</v>
      </c>
      <c r="S90" s="93">
        <v>0</v>
      </c>
      <c r="T90" s="93">
        <v>0</v>
      </c>
      <c r="U90">
        <v>2.68</v>
      </c>
      <c r="V90">
        <v>0</v>
      </c>
      <c r="W90">
        <v>2.64</v>
      </c>
      <c r="X90">
        <v>39</v>
      </c>
      <c r="Y90">
        <v>13</v>
      </c>
      <c r="Z90">
        <v>13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11.34</v>
      </c>
      <c r="AH90">
        <v>28.33</v>
      </c>
      <c r="AI90">
        <v>28.33</v>
      </c>
      <c r="AJ90">
        <v>30.28</v>
      </c>
      <c r="AK90">
        <v>0</v>
      </c>
      <c r="AL90">
        <v>0</v>
      </c>
    </row>
    <row r="91" spans="1:38">
      <c r="A91" t="s">
        <v>133</v>
      </c>
      <c r="B91" s="34">
        <v>261.81</v>
      </c>
      <c r="C91" s="34">
        <v>84.17</v>
      </c>
      <c r="D91" s="93">
        <f t="shared" si="1"/>
        <v>0</v>
      </c>
      <c r="E91" s="34">
        <v>16.079999999999998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115.28</v>
      </c>
      <c r="N91">
        <v>272.66000000000003</v>
      </c>
      <c r="O91">
        <v>100.46</v>
      </c>
      <c r="P91">
        <v>3.11</v>
      </c>
      <c r="Q91">
        <v>14.07</v>
      </c>
      <c r="R91" s="93">
        <v>0</v>
      </c>
      <c r="S91" s="93">
        <v>0</v>
      </c>
      <c r="T91" s="93">
        <v>0</v>
      </c>
      <c r="U91">
        <v>2.68</v>
      </c>
      <c r="V91">
        <v>0</v>
      </c>
      <c r="W91">
        <v>2.5499999999999998</v>
      </c>
      <c r="X91">
        <v>40</v>
      </c>
      <c r="Y91">
        <v>13.34</v>
      </c>
      <c r="Z91">
        <v>13.33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11.34</v>
      </c>
      <c r="AH91">
        <v>29.33</v>
      </c>
      <c r="AI91">
        <v>29.33</v>
      </c>
      <c r="AJ91">
        <v>30.28</v>
      </c>
      <c r="AK91">
        <v>0</v>
      </c>
      <c r="AL91">
        <v>0</v>
      </c>
    </row>
    <row r="92" spans="1:38">
      <c r="A92" t="s">
        <v>134</v>
      </c>
      <c r="B92" s="34">
        <v>261.81</v>
      </c>
      <c r="C92" s="34">
        <v>84.17</v>
      </c>
      <c r="D92" s="93">
        <f t="shared" si="1"/>
        <v>0</v>
      </c>
      <c r="E92" s="34">
        <v>16.079999999999998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115.28</v>
      </c>
      <c r="N92">
        <v>272.66000000000003</v>
      </c>
      <c r="O92">
        <v>100.46</v>
      </c>
      <c r="P92">
        <v>3.11</v>
      </c>
      <c r="Q92">
        <v>13.72</v>
      </c>
      <c r="R92" s="93">
        <v>0</v>
      </c>
      <c r="S92" s="93">
        <v>0</v>
      </c>
      <c r="T92" s="93">
        <v>0</v>
      </c>
      <c r="U92">
        <v>2.68</v>
      </c>
      <c r="V92">
        <v>0</v>
      </c>
      <c r="W92">
        <v>2.5499999999999998</v>
      </c>
      <c r="X92">
        <v>41.5</v>
      </c>
      <c r="Y92">
        <v>13.84</v>
      </c>
      <c r="Z92">
        <v>13.83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</v>
      </c>
      <c r="AH92">
        <v>30</v>
      </c>
      <c r="AI92">
        <v>30</v>
      </c>
      <c r="AJ92">
        <v>30.28</v>
      </c>
      <c r="AK92">
        <v>0</v>
      </c>
      <c r="AL92">
        <v>0</v>
      </c>
    </row>
    <row r="93" spans="1:38">
      <c r="A93" t="s">
        <v>135</v>
      </c>
      <c r="B93" s="34">
        <v>261.81</v>
      </c>
      <c r="C93" s="34">
        <v>76.459999999999994</v>
      </c>
      <c r="D93" s="93">
        <f t="shared" si="1"/>
        <v>0</v>
      </c>
      <c r="E93" s="34">
        <v>16.079999999999998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115.28</v>
      </c>
      <c r="N93">
        <v>272.66000000000003</v>
      </c>
      <c r="O93">
        <v>100.46</v>
      </c>
      <c r="P93">
        <v>3.11</v>
      </c>
      <c r="Q93">
        <v>17.059999999999999</v>
      </c>
      <c r="R93" s="93">
        <v>0</v>
      </c>
      <c r="S93" s="93">
        <v>0</v>
      </c>
      <c r="T93" s="93">
        <v>0</v>
      </c>
      <c r="U93">
        <v>2.68</v>
      </c>
      <c r="V93">
        <v>0</v>
      </c>
      <c r="W93">
        <v>2.5499999999999998</v>
      </c>
      <c r="X93">
        <v>43.5</v>
      </c>
      <c r="Y93">
        <v>14.5</v>
      </c>
      <c r="Z93">
        <v>14.5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12.66</v>
      </c>
      <c r="AH93">
        <v>31.33</v>
      </c>
      <c r="AI93">
        <v>31.33</v>
      </c>
      <c r="AJ93">
        <v>30.28</v>
      </c>
      <c r="AK93">
        <v>0</v>
      </c>
      <c r="AL93">
        <v>0</v>
      </c>
    </row>
    <row r="94" spans="1:38">
      <c r="A94" t="s">
        <v>136</v>
      </c>
      <c r="B94" s="34">
        <v>261.81</v>
      </c>
      <c r="C94" s="34">
        <v>76.459999999999994</v>
      </c>
      <c r="D94" s="93">
        <f t="shared" si="1"/>
        <v>0</v>
      </c>
      <c r="E94" s="34">
        <v>16.079999999999998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115.28</v>
      </c>
      <c r="N94">
        <v>272.66000000000003</v>
      </c>
      <c r="O94">
        <v>90.64</v>
      </c>
      <c r="P94">
        <v>3.11</v>
      </c>
      <c r="Q94">
        <v>16.16</v>
      </c>
      <c r="R94" s="93">
        <v>0</v>
      </c>
      <c r="S94" s="93">
        <v>0</v>
      </c>
      <c r="T94" s="93">
        <v>0</v>
      </c>
      <c r="U94">
        <v>2.68</v>
      </c>
      <c r="V94">
        <v>0</v>
      </c>
      <c r="W94">
        <v>2.5499999999999998</v>
      </c>
      <c r="X94">
        <v>44.5</v>
      </c>
      <c r="Y94">
        <v>14.84</v>
      </c>
      <c r="Z94">
        <v>14.83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13.34</v>
      </c>
      <c r="AH94">
        <v>32.33</v>
      </c>
      <c r="AI94">
        <v>32.33</v>
      </c>
      <c r="AJ94">
        <v>30.28</v>
      </c>
      <c r="AK94">
        <v>0</v>
      </c>
      <c r="AL94">
        <v>0</v>
      </c>
    </row>
    <row r="95" spans="1:38">
      <c r="A95" t="s">
        <v>137</v>
      </c>
      <c r="B95" s="34">
        <v>261.81</v>
      </c>
      <c r="C95" s="34">
        <v>76.459999999999994</v>
      </c>
      <c r="D95" s="93">
        <f t="shared" si="1"/>
        <v>0</v>
      </c>
      <c r="E95" s="34">
        <v>16.079999999999998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115.28</v>
      </c>
      <c r="N95">
        <v>272.66000000000003</v>
      </c>
      <c r="O95">
        <v>81</v>
      </c>
      <c r="P95">
        <v>3.11</v>
      </c>
      <c r="Q95">
        <v>15.06</v>
      </c>
      <c r="R95" s="93">
        <v>0</v>
      </c>
      <c r="S95" s="93">
        <v>0</v>
      </c>
      <c r="T95" s="93">
        <v>0</v>
      </c>
      <c r="U95">
        <v>2.6</v>
      </c>
      <c r="V95">
        <v>0</v>
      </c>
      <c r="W95">
        <v>2.5499999999999998</v>
      </c>
      <c r="X95">
        <v>45</v>
      </c>
      <c r="Y95">
        <v>15</v>
      </c>
      <c r="Z95">
        <v>15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16.66</v>
      </c>
      <c r="AH95">
        <v>33.33</v>
      </c>
      <c r="AI95">
        <v>33.33</v>
      </c>
      <c r="AJ95">
        <v>30.28</v>
      </c>
      <c r="AK95">
        <v>0</v>
      </c>
      <c r="AL95">
        <v>0</v>
      </c>
    </row>
    <row r="96" spans="1:38">
      <c r="A96" t="s">
        <v>138</v>
      </c>
      <c r="B96" s="34">
        <v>261.81</v>
      </c>
      <c r="C96" s="34">
        <v>76.459999999999994</v>
      </c>
      <c r="D96" s="93">
        <f t="shared" si="1"/>
        <v>0</v>
      </c>
      <c r="E96" s="34">
        <v>16.079999999999998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115.28</v>
      </c>
      <c r="N96">
        <v>272.66000000000003</v>
      </c>
      <c r="O96">
        <v>81</v>
      </c>
      <c r="P96">
        <v>3.11</v>
      </c>
      <c r="Q96">
        <v>13.82</v>
      </c>
      <c r="R96" s="93">
        <v>0</v>
      </c>
      <c r="S96" s="93">
        <v>0</v>
      </c>
      <c r="T96" s="93">
        <v>0</v>
      </c>
      <c r="U96">
        <v>2.6</v>
      </c>
      <c r="V96">
        <v>0</v>
      </c>
      <c r="W96">
        <v>2.5499999999999998</v>
      </c>
      <c r="X96">
        <v>45</v>
      </c>
      <c r="Y96">
        <v>15</v>
      </c>
      <c r="Z96">
        <v>15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16.66</v>
      </c>
      <c r="AH96">
        <v>34.33</v>
      </c>
      <c r="AI96">
        <v>34.33</v>
      </c>
      <c r="AJ96">
        <v>29.78</v>
      </c>
      <c r="AK96">
        <v>0</v>
      </c>
      <c r="AL96">
        <v>0</v>
      </c>
    </row>
    <row r="97" spans="1:50">
      <c r="A97" t="s">
        <v>139</v>
      </c>
      <c r="B97" s="34">
        <v>261.81</v>
      </c>
      <c r="C97" s="34">
        <v>76.459999999999994</v>
      </c>
      <c r="D97" s="93">
        <f t="shared" si="1"/>
        <v>0</v>
      </c>
      <c r="E97" s="34">
        <v>16.079999999999998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115.28</v>
      </c>
      <c r="N97">
        <v>272.66000000000003</v>
      </c>
      <c r="O97">
        <v>81</v>
      </c>
      <c r="P97">
        <v>3.11</v>
      </c>
      <c r="Q97">
        <v>12.61</v>
      </c>
      <c r="R97" s="93">
        <v>0</v>
      </c>
      <c r="S97" s="93">
        <v>0</v>
      </c>
      <c r="T97" s="93">
        <v>0</v>
      </c>
      <c r="U97">
        <v>2.6</v>
      </c>
      <c r="V97">
        <v>0</v>
      </c>
      <c r="W97">
        <v>2.5499999999999998</v>
      </c>
      <c r="X97">
        <v>45.5</v>
      </c>
      <c r="Y97">
        <v>15.16</v>
      </c>
      <c r="Z97">
        <v>15.17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16.66</v>
      </c>
      <c r="AH97">
        <v>34.33</v>
      </c>
      <c r="AI97">
        <v>34.33</v>
      </c>
      <c r="AJ97">
        <v>30.78</v>
      </c>
      <c r="AK97">
        <v>0</v>
      </c>
      <c r="AL97">
        <v>0</v>
      </c>
    </row>
    <row r="98" spans="1:50">
      <c r="A98" t="s">
        <v>140</v>
      </c>
      <c r="B98" s="34">
        <v>261.81</v>
      </c>
      <c r="C98" s="34">
        <v>76.459999999999994</v>
      </c>
      <c r="D98" s="93">
        <f t="shared" si="1"/>
        <v>0</v>
      </c>
      <c r="E98" s="34">
        <v>16.079999999999998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115.28</v>
      </c>
      <c r="N98">
        <v>272.66000000000003</v>
      </c>
      <c r="O98">
        <v>81</v>
      </c>
      <c r="P98">
        <v>2.56</v>
      </c>
      <c r="Q98">
        <v>11.34</v>
      </c>
      <c r="R98" s="93">
        <v>0</v>
      </c>
      <c r="S98" s="93">
        <v>0</v>
      </c>
      <c r="T98" s="93">
        <v>0</v>
      </c>
      <c r="U98">
        <v>2.6</v>
      </c>
      <c r="V98">
        <v>0</v>
      </c>
      <c r="W98">
        <v>2.5499999999999998</v>
      </c>
      <c r="X98">
        <v>44</v>
      </c>
      <c r="Y98">
        <v>14.66</v>
      </c>
      <c r="Z98">
        <v>14.67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16.66</v>
      </c>
      <c r="AH98">
        <v>34.33</v>
      </c>
      <c r="AI98">
        <v>34.33</v>
      </c>
      <c r="AJ98">
        <v>30.78</v>
      </c>
      <c r="AK98">
        <v>0</v>
      </c>
      <c r="AL98">
        <v>0</v>
      </c>
    </row>
    <row r="99" spans="1:50">
      <c r="A99" t="s">
        <v>141</v>
      </c>
      <c r="B99" s="34">
        <f>SUM(B3:B98)/4000</f>
        <v>5.4700550000000074</v>
      </c>
      <c r="C99" s="34">
        <f t="shared" ref="C99:P99" si="2">SUM(C3:C98)/4000</f>
        <v>1.4835400000000019</v>
      </c>
      <c r="D99" s="93">
        <f t="shared" ref="D99" si="3">SUM(D3:D98)/4000</f>
        <v>1.0169975</v>
      </c>
      <c r="E99" s="34">
        <f>SUM(E3:E98)/4000</f>
        <v>0.3859199999999996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0.10931750000000001</v>
      </c>
      <c r="K99" s="37">
        <f t="shared" si="2"/>
        <v>0.10931750000000001</v>
      </c>
      <c r="L99" s="37">
        <f t="shared" si="2"/>
        <v>0.11205750000000003</v>
      </c>
      <c r="M99">
        <f t="shared" si="2"/>
        <v>2.1921350000000004</v>
      </c>
      <c r="N99">
        <f t="shared" si="2"/>
        <v>6.452402499999998</v>
      </c>
      <c r="O99">
        <f t="shared" si="2"/>
        <v>1.7662149999999999</v>
      </c>
      <c r="P99">
        <f t="shared" si="2"/>
        <v>6.6637499999999988E-2</v>
      </c>
      <c r="Q99">
        <f t="shared" ref="Q99:AF99" si="5">SUM(Q3:Q98)/4000</f>
        <v>0.31601750000000001</v>
      </c>
      <c r="R99" s="93">
        <f t="shared" si="5"/>
        <v>0.34500500000000006</v>
      </c>
      <c r="S99" s="93">
        <f t="shared" si="5"/>
        <v>0.336675</v>
      </c>
      <c r="T99" s="93">
        <f t="shared" si="5"/>
        <v>0.33531749999999999</v>
      </c>
      <c r="U99">
        <f t="shared" si="5"/>
        <v>6.5905000000000005E-2</v>
      </c>
      <c r="V99">
        <f t="shared" si="5"/>
        <v>0.76343777524999978</v>
      </c>
      <c r="W99">
        <f t="shared" si="5"/>
        <v>5.639000000000001E-2</v>
      </c>
      <c r="X99">
        <f t="shared" si="5"/>
        <v>1.2749999999999999</v>
      </c>
      <c r="Y99">
        <f t="shared" si="5"/>
        <v>0.42498499999999989</v>
      </c>
      <c r="Z99">
        <f t="shared" si="5"/>
        <v>0.42500749999999987</v>
      </c>
      <c r="AA99">
        <f t="shared" si="5"/>
        <v>1.7887299999999999</v>
      </c>
      <c r="AB99">
        <f t="shared" si="5"/>
        <v>0.35773250000000006</v>
      </c>
      <c r="AC99">
        <f t="shared" si="5"/>
        <v>0.71803750000000011</v>
      </c>
      <c r="AD99">
        <f t="shared" si="5"/>
        <v>0.3486225</v>
      </c>
      <c r="AE99">
        <f t="shared" si="5"/>
        <v>0.72250000000000003</v>
      </c>
      <c r="AF99">
        <f t="shared" si="5"/>
        <v>0.36025000000000001</v>
      </c>
      <c r="AG99">
        <f t="shared" ref="AG99:AM99" si="6">SUM(AG3:AG98)/4000</f>
        <v>0.31832999999999995</v>
      </c>
      <c r="AH99">
        <f t="shared" si="6"/>
        <v>0.6679124999999998</v>
      </c>
      <c r="AI99">
        <f t="shared" si="6"/>
        <v>0.6679124999999998</v>
      </c>
      <c r="AJ99">
        <f t="shared" si="6"/>
        <v>0.69705750000000066</v>
      </c>
      <c r="AK99">
        <f t="shared" si="6"/>
        <v>1.3859999999999999</v>
      </c>
      <c r="AL99">
        <f t="shared" si="6"/>
        <v>0.59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45392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493.76865187989586</v>
      </c>
      <c r="L3">
        <v>17.500113311355442</v>
      </c>
      <c r="M3">
        <v>63.820713278341707</v>
      </c>
      <c r="N3">
        <v>52.88424786058534</v>
      </c>
      <c r="O3">
        <v>73.914924985306968</v>
      </c>
      <c r="P3">
        <v>31.338774481194687</v>
      </c>
      <c r="Q3">
        <v>9.6153420878099158</v>
      </c>
      <c r="R3">
        <v>19.111526151963044</v>
      </c>
      <c r="S3">
        <v>11.746592676294075</v>
      </c>
      <c r="T3">
        <v>1.4198508523489932</v>
      </c>
      <c r="U3">
        <v>60.529986659476997</v>
      </c>
      <c r="V3">
        <v>8.8132691471321696</v>
      </c>
      <c r="W3">
        <v>19.646765105027931</v>
      </c>
      <c r="X3">
        <v>62.769189268566628</v>
      </c>
      <c r="Y3">
        <v>0</v>
      </c>
      <c r="Z3">
        <v>5.523157133181817</v>
      </c>
      <c r="AA3">
        <v>0</v>
      </c>
      <c r="AB3">
        <v>6.9532679856837838</v>
      </c>
      <c r="AC3">
        <v>4.9809792419706049</v>
      </c>
      <c r="AD3">
        <v>0</v>
      </c>
      <c r="AE3">
        <v>8.4698742572386134</v>
      </c>
      <c r="AF3">
        <v>6.6212822976822023</v>
      </c>
      <c r="AG3">
        <v>32.811448664430806</v>
      </c>
      <c r="AH3">
        <v>0</v>
      </c>
      <c r="AI3">
        <v>0</v>
      </c>
      <c r="AJ3">
        <v>0</v>
      </c>
      <c r="AK3">
        <v>29.864994776359346</v>
      </c>
      <c r="AL3">
        <v>9.1954686684165203</v>
      </c>
      <c r="AM3">
        <v>4.0833614150077446</v>
      </c>
      <c r="AN3">
        <v>4.0620686401900662E-2</v>
      </c>
      <c r="AO3">
        <v>0</v>
      </c>
      <c r="AP3">
        <v>0</v>
      </c>
      <c r="AQ3">
        <v>15.528514838737385</v>
      </c>
      <c r="AR3">
        <v>16.365617449999991</v>
      </c>
      <c r="AS3">
        <v>16.260917576510899</v>
      </c>
      <c r="AT3">
        <v>0</v>
      </c>
      <c r="AU3">
        <v>0</v>
      </c>
      <c r="AV3">
        <v>0</v>
      </c>
      <c r="AW3">
        <v>0</v>
      </c>
      <c r="AX3">
        <v>0</v>
      </c>
      <c r="AY3">
        <v>2.4188968452830188</v>
      </c>
      <c r="AZ3">
        <v>0</v>
      </c>
      <c r="BA3">
        <v>0</v>
      </c>
      <c r="BB3">
        <v>2.4584797485493231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1088.4568293307539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493.76865187989586</v>
      </c>
      <c r="L4">
        <v>17.500113311355442</v>
      </c>
      <c r="M4">
        <v>63.820713278341707</v>
      </c>
      <c r="N4">
        <v>52.88424786058534</v>
      </c>
      <c r="O4">
        <v>73.914924985306968</v>
      </c>
      <c r="P4">
        <v>31.338774481194687</v>
      </c>
      <c r="Q4">
        <v>9.6153420878099158</v>
      </c>
      <c r="R4">
        <v>19.111526151963044</v>
      </c>
      <c r="S4">
        <v>11.746592676294075</v>
      </c>
      <c r="T4">
        <v>1.4198508523489932</v>
      </c>
      <c r="U4">
        <v>60.529986659476997</v>
      </c>
      <c r="V4">
        <v>8.8132691471321696</v>
      </c>
      <c r="W4">
        <v>19.646765105027931</v>
      </c>
      <c r="X4">
        <v>62.769189268566628</v>
      </c>
      <c r="Y4">
        <v>0</v>
      </c>
      <c r="Z4">
        <v>5.523157133181817</v>
      </c>
      <c r="AA4">
        <v>0</v>
      </c>
      <c r="AB4">
        <v>6.9532679856837838</v>
      </c>
      <c r="AC4">
        <v>4.9809792419706049</v>
      </c>
      <c r="AD4">
        <v>0</v>
      </c>
      <c r="AE4">
        <v>8.4698742572386134</v>
      </c>
      <c r="AF4">
        <v>6.6212822976822023</v>
      </c>
      <c r="AG4">
        <v>32.811448664430806</v>
      </c>
      <c r="AH4">
        <v>0</v>
      </c>
      <c r="AI4">
        <v>0</v>
      </c>
      <c r="AJ4">
        <v>0</v>
      </c>
      <c r="AK4">
        <v>29.864994776359346</v>
      </c>
      <c r="AL4">
        <v>9.1954686684165203</v>
      </c>
      <c r="AM4">
        <v>4.0833614150077446</v>
      </c>
      <c r="AN4">
        <v>4.0620686401900662E-2</v>
      </c>
      <c r="AO4">
        <v>0</v>
      </c>
      <c r="AP4">
        <v>0</v>
      </c>
      <c r="AQ4">
        <v>15.528514838737385</v>
      </c>
      <c r="AR4">
        <v>16.365617449999991</v>
      </c>
      <c r="AS4">
        <v>16.260917576510899</v>
      </c>
      <c r="AT4">
        <v>0</v>
      </c>
      <c r="AU4">
        <v>0</v>
      </c>
      <c r="AV4">
        <v>0</v>
      </c>
      <c r="AW4">
        <v>0</v>
      </c>
      <c r="AX4">
        <v>0</v>
      </c>
      <c r="AY4">
        <v>2.4188968452830188</v>
      </c>
      <c r="AZ4">
        <v>0</v>
      </c>
      <c r="BA4">
        <v>0</v>
      </c>
      <c r="BB4">
        <v>2.4584797485493231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1088.4568293307539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439.03797292686221</v>
      </c>
      <c r="L5">
        <v>17.500113311355442</v>
      </c>
      <c r="M5">
        <v>63.820713278341707</v>
      </c>
      <c r="N5">
        <v>52.88424786058534</v>
      </c>
      <c r="O5">
        <v>73.914924985306968</v>
      </c>
      <c r="P5">
        <v>31.338774481194687</v>
      </c>
      <c r="Q5">
        <v>9.6153420878099158</v>
      </c>
      <c r="R5">
        <v>19.111526151963044</v>
      </c>
      <c r="S5">
        <v>11.746592676294075</v>
      </c>
      <c r="T5">
        <v>1.4198508523489932</v>
      </c>
      <c r="U5">
        <v>60.529986659476997</v>
      </c>
      <c r="V5">
        <v>8.8132691471321696</v>
      </c>
      <c r="W5">
        <v>19.646765105027931</v>
      </c>
      <c r="X5">
        <v>62.769189268566628</v>
      </c>
      <c r="Y5">
        <v>0</v>
      </c>
      <c r="Z5">
        <v>5.523157133181817</v>
      </c>
      <c r="AA5">
        <v>0</v>
      </c>
      <c r="AB5">
        <v>6.9532679856837838</v>
      </c>
      <c r="AC5">
        <v>4.9809792419706049</v>
      </c>
      <c r="AD5">
        <v>0</v>
      </c>
      <c r="AE5">
        <v>8.4698742572386134</v>
      </c>
      <c r="AF5">
        <v>6.6212822976822023</v>
      </c>
      <c r="AG5">
        <v>32.811448664430806</v>
      </c>
      <c r="AH5">
        <v>0</v>
      </c>
      <c r="AI5">
        <v>0</v>
      </c>
      <c r="AJ5">
        <v>0</v>
      </c>
      <c r="AK5">
        <v>29.864994776359346</v>
      </c>
      <c r="AL5">
        <v>57.103858617986226</v>
      </c>
      <c r="AM5">
        <v>4.0833614150077446</v>
      </c>
      <c r="AN5">
        <v>4.0620686401900662E-2</v>
      </c>
      <c r="AO5">
        <v>0</v>
      </c>
      <c r="AP5">
        <v>0</v>
      </c>
      <c r="AQ5">
        <v>15.528514838737385</v>
      </c>
      <c r="AR5">
        <v>14.027672099999993</v>
      </c>
      <c r="AS5">
        <v>16.260917576510899</v>
      </c>
      <c r="AT5">
        <v>0</v>
      </c>
      <c r="AU5">
        <v>0</v>
      </c>
      <c r="AV5">
        <v>0</v>
      </c>
      <c r="AW5">
        <v>0</v>
      </c>
      <c r="AX5">
        <v>0</v>
      </c>
      <c r="AY5">
        <v>2.4188968452830188</v>
      </c>
      <c r="AZ5">
        <v>0</v>
      </c>
      <c r="BA5">
        <v>0</v>
      </c>
      <c r="BB5">
        <v>2.4584797485493231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1079.2965949772899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415.61683719495812</v>
      </c>
      <c r="L6">
        <v>17.500113311355442</v>
      </c>
      <c r="M6">
        <v>63.820713278341707</v>
      </c>
      <c r="N6">
        <v>52.88424786058534</v>
      </c>
      <c r="O6">
        <v>73.914924985306968</v>
      </c>
      <c r="P6">
        <v>31.338774481194687</v>
      </c>
      <c r="Q6">
        <v>9.6153420878099158</v>
      </c>
      <c r="R6">
        <v>19.111526151963044</v>
      </c>
      <c r="S6">
        <v>11.746592676294075</v>
      </c>
      <c r="T6">
        <v>1.4198508523489932</v>
      </c>
      <c r="U6">
        <v>60.529986659476997</v>
      </c>
      <c r="V6">
        <v>8.8132691471321696</v>
      </c>
      <c r="W6">
        <v>19.646765105027931</v>
      </c>
      <c r="X6">
        <v>62.769189268566628</v>
      </c>
      <c r="Y6">
        <v>0</v>
      </c>
      <c r="Z6">
        <v>5.523157133181817</v>
      </c>
      <c r="AA6">
        <v>0</v>
      </c>
      <c r="AB6">
        <v>6.9532679856837838</v>
      </c>
      <c r="AC6">
        <v>4.9809792419706049</v>
      </c>
      <c r="AD6">
        <v>0</v>
      </c>
      <c r="AE6">
        <v>8.4698742572386134</v>
      </c>
      <c r="AF6">
        <v>6.6212822976822023</v>
      </c>
      <c r="AG6">
        <v>32.811448664430806</v>
      </c>
      <c r="AH6">
        <v>0</v>
      </c>
      <c r="AI6">
        <v>0</v>
      </c>
      <c r="AJ6">
        <v>0</v>
      </c>
      <c r="AK6">
        <v>29.864994776359346</v>
      </c>
      <c r="AL6">
        <v>57.103858617986226</v>
      </c>
      <c r="AM6">
        <v>4.0833614150077446</v>
      </c>
      <c r="AN6">
        <v>4.0620686401900662E-2</v>
      </c>
      <c r="AO6">
        <v>0</v>
      </c>
      <c r="AP6">
        <v>0</v>
      </c>
      <c r="AQ6">
        <v>15.528514838737385</v>
      </c>
      <c r="AR6">
        <v>14.027672099999993</v>
      </c>
      <c r="AS6">
        <v>16.260917576510899</v>
      </c>
      <c r="AT6">
        <v>0</v>
      </c>
      <c r="AU6">
        <v>0</v>
      </c>
      <c r="AV6">
        <v>0</v>
      </c>
      <c r="AW6">
        <v>0</v>
      </c>
      <c r="AX6">
        <v>0</v>
      </c>
      <c r="AY6">
        <v>2.4188968452830188</v>
      </c>
      <c r="AZ6">
        <v>0</v>
      </c>
      <c r="BA6">
        <v>0</v>
      </c>
      <c r="BB6">
        <v>2.4584797485493231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1055.8754592453856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347.15064883435025</v>
      </c>
      <c r="L7">
        <v>17.500113311355442</v>
      </c>
      <c r="M7">
        <v>63.820713278341707</v>
      </c>
      <c r="N7">
        <v>52.88424786058534</v>
      </c>
      <c r="O7">
        <v>73.914924985306968</v>
      </c>
      <c r="P7">
        <v>31.338774481194687</v>
      </c>
      <c r="Q7">
        <v>9.6153420878099158</v>
      </c>
      <c r="R7">
        <v>19.103870684659086</v>
      </c>
      <c r="S7">
        <v>11.747281133056134</v>
      </c>
      <c r="T7">
        <v>1.4198508523489932</v>
      </c>
      <c r="U7">
        <v>60.529986659476997</v>
      </c>
      <c r="V7">
        <v>8.8105041253145444</v>
      </c>
      <c r="W7">
        <v>19.646765105027931</v>
      </c>
      <c r="X7">
        <v>62.769189268566628</v>
      </c>
      <c r="Y7">
        <v>0</v>
      </c>
      <c r="Z7">
        <v>5.523157133181817</v>
      </c>
      <c r="AA7">
        <v>0</v>
      </c>
      <c r="AB7">
        <v>6.9532679856837838</v>
      </c>
      <c r="AC7">
        <v>4.9809792419706049</v>
      </c>
      <c r="AD7">
        <v>0</v>
      </c>
      <c r="AE7">
        <v>8.4698742572386134</v>
      </c>
      <c r="AF7">
        <v>6.6212822976822023</v>
      </c>
      <c r="AG7">
        <v>32.811448664430806</v>
      </c>
      <c r="AH7">
        <v>0</v>
      </c>
      <c r="AI7">
        <v>0</v>
      </c>
      <c r="AJ7">
        <v>0</v>
      </c>
      <c r="AK7">
        <v>29.864994776359346</v>
      </c>
      <c r="AL7">
        <v>57.103858617986226</v>
      </c>
      <c r="AM7">
        <v>4.0833614150077446</v>
      </c>
      <c r="AN7">
        <v>4.0620686401900662E-2</v>
      </c>
      <c r="AO7">
        <v>0</v>
      </c>
      <c r="AP7">
        <v>0.1627543148301574</v>
      </c>
      <c r="AQ7">
        <v>15.528514838737385</v>
      </c>
      <c r="AR7">
        <v>14.027672099999993</v>
      </c>
      <c r="AS7">
        <v>16.260917576510899</v>
      </c>
      <c r="AT7">
        <v>0</v>
      </c>
      <c r="AU7">
        <v>0</v>
      </c>
      <c r="AV7">
        <v>0</v>
      </c>
      <c r="AW7">
        <v>0</v>
      </c>
      <c r="AX7">
        <v>0</v>
      </c>
      <c r="AY7">
        <v>2.4188968452830188</v>
      </c>
      <c r="AZ7">
        <v>0</v>
      </c>
      <c r="BA7">
        <v>0</v>
      </c>
      <c r="BB7">
        <v>2.4584797485493231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987.56229316724864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271.93659684559424</v>
      </c>
      <c r="L8">
        <v>17.500357984386088</v>
      </c>
      <c r="M8">
        <v>63.820713278341707</v>
      </c>
      <c r="N8">
        <v>52.88424786058534</v>
      </c>
      <c r="O8">
        <v>73.914924985306968</v>
      </c>
      <c r="P8">
        <v>31.338774481194687</v>
      </c>
      <c r="Q8">
        <v>9.6118708943188746</v>
      </c>
      <c r="R8">
        <v>19.11362147101449</v>
      </c>
      <c r="S8">
        <v>11.752577892180669</v>
      </c>
      <c r="T8">
        <v>1.4198508523489932</v>
      </c>
      <c r="U8">
        <v>60.529986659476997</v>
      </c>
      <c r="V8">
        <v>8.8113418624926858</v>
      </c>
      <c r="W8">
        <v>19.65268032893033</v>
      </c>
      <c r="X8">
        <v>62.767111747533562</v>
      </c>
      <c r="Y8">
        <v>0</v>
      </c>
      <c r="Z8">
        <v>5.523157133181817</v>
      </c>
      <c r="AA8">
        <v>0</v>
      </c>
      <c r="AB8">
        <v>6.9532679856837838</v>
      </c>
      <c r="AC8">
        <v>4.9809792419706049</v>
      </c>
      <c r="AD8">
        <v>0</v>
      </c>
      <c r="AE8">
        <v>8.4698742572386134</v>
      </c>
      <c r="AF8">
        <v>13.242564595364405</v>
      </c>
      <c r="AG8">
        <v>32.811448664430806</v>
      </c>
      <c r="AH8">
        <v>0</v>
      </c>
      <c r="AI8">
        <v>0</v>
      </c>
      <c r="AJ8">
        <v>0</v>
      </c>
      <c r="AK8">
        <v>29.864994776359346</v>
      </c>
      <c r="AL8">
        <v>57.103858617986226</v>
      </c>
      <c r="AM8">
        <v>4.0833614150077446</v>
      </c>
      <c r="AN8">
        <v>4.0620686401900662E-2</v>
      </c>
      <c r="AO8">
        <v>0</v>
      </c>
      <c r="AP8">
        <v>0.1627543148301574</v>
      </c>
      <c r="AQ8">
        <v>15.528514838737385</v>
      </c>
      <c r="AR8">
        <v>14.027672099999993</v>
      </c>
      <c r="AS8">
        <v>16.260917576510899</v>
      </c>
      <c r="AT8">
        <v>0</v>
      </c>
      <c r="AU8">
        <v>0</v>
      </c>
      <c r="AV8">
        <v>0</v>
      </c>
      <c r="AW8">
        <v>0</v>
      </c>
      <c r="AX8">
        <v>0</v>
      </c>
      <c r="AY8">
        <v>2.4188968452830188</v>
      </c>
      <c r="AZ8">
        <v>0</v>
      </c>
      <c r="BA8">
        <v>0</v>
      </c>
      <c r="BB8">
        <v>2.4584797485493231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918.98601994124169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271.93659684559424</v>
      </c>
      <c r="L9">
        <v>17.499835440603817</v>
      </c>
      <c r="M9">
        <v>63.820713278341707</v>
      </c>
      <c r="N9">
        <v>52.88424786058534</v>
      </c>
      <c r="O9">
        <v>73.914924985306968</v>
      </c>
      <c r="P9">
        <v>31.338774481194687</v>
      </c>
      <c r="Q9">
        <v>9.6118708943188746</v>
      </c>
      <c r="R9">
        <v>19.11362147101449</v>
      </c>
      <c r="S9">
        <v>11.752577892180669</v>
      </c>
      <c r="T9">
        <v>1.4198508523489932</v>
      </c>
      <c r="U9">
        <v>60.529986659476997</v>
      </c>
      <c r="V9">
        <v>8.8128379551820721</v>
      </c>
      <c r="W9">
        <v>19.646765105027931</v>
      </c>
      <c r="X9">
        <v>62.769189268566628</v>
      </c>
      <c r="Y9">
        <v>0</v>
      </c>
      <c r="Z9">
        <v>5.523157133181817</v>
      </c>
      <c r="AA9">
        <v>0</v>
      </c>
      <c r="AB9">
        <v>6.9532679856837838</v>
      </c>
      <c r="AC9">
        <v>4.9809792419706049</v>
      </c>
      <c r="AD9">
        <v>0</v>
      </c>
      <c r="AE9">
        <v>8.4698742572386134</v>
      </c>
      <c r="AF9">
        <v>13.242564595364405</v>
      </c>
      <c r="AG9">
        <v>32.811448664430806</v>
      </c>
      <c r="AH9">
        <v>0</v>
      </c>
      <c r="AI9">
        <v>0</v>
      </c>
      <c r="AJ9">
        <v>0</v>
      </c>
      <c r="AK9">
        <v>29.864994776359346</v>
      </c>
      <c r="AL9">
        <v>57.103858617986226</v>
      </c>
      <c r="AM9">
        <v>4.0833614150077446</v>
      </c>
      <c r="AN9">
        <v>4.0620686401900662E-2</v>
      </c>
      <c r="AO9">
        <v>0</v>
      </c>
      <c r="AP9">
        <v>0.1627543148301574</v>
      </c>
      <c r="AQ9">
        <v>15.528514838737385</v>
      </c>
      <c r="AR9">
        <v>16.365617449999991</v>
      </c>
      <c r="AS9">
        <v>16.260917576510899</v>
      </c>
      <c r="AT9">
        <v>0</v>
      </c>
      <c r="AU9">
        <v>0</v>
      </c>
      <c r="AV9">
        <v>0</v>
      </c>
      <c r="AW9">
        <v>0</v>
      </c>
      <c r="AX9">
        <v>0</v>
      </c>
      <c r="AY9">
        <v>2.4188968452830188</v>
      </c>
      <c r="AZ9">
        <v>0</v>
      </c>
      <c r="BA9">
        <v>0</v>
      </c>
      <c r="BB9">
        <v>2.4584797485493231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921.32110113727947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271.93659684559424</v>
      </c>
      <c r="L10">
        <v>17.499846772434847</v>
      </c>
      <c r="M10">
        <v>63.820713278341707</v>
      </c>
      <c r="N10">
        <v>52.88424786058534</v>
      </c>
      <c r="O10">
        <v>73.914924985306968</v>
      </c>
      <c r="P10">
        <v>31.338774481194687</v>
      </c>
      <c r="Q10">
        <v>9.612339630841122</v>
      </c>
      <c r="R10">
        <v>19.103870684659086</v>
      </c>
      <c r="S10">
        <v>11.747281133056134</v>
      </c>
      <c r="T10">
        <v>1.4198508523489932</v>
      </c>
      <c r="U10">
        <v>60.529986659476997</v>
      </c>
      <c r="V10">
        <v>8.8128379551820721</v>
      </c>
      <c r="W10">
        <v>19.646765105027931</v>
      </c>
      <c r="X10">
        <v>62.769189268566628</v>
      </c>
      <c r="Y10">
        <v>0</v>
      </c>
      <c r="Z10">
        <v>5.523157133181817</v>
      </c>
      <c r="AA10">
        <v>0</v>
      </c>
      <c r="AB10">
        <v>6.9532679856837838</v>
      </c>
      <c r="AC10">
        <v>4.9809792419706049</v>
      </c>
      <c r="AD10">
        <v>0</v>
      </c>
      <c r="AE10">
        <v>8.4698742572386134</v>
      </c>
      <c r="AF10">
        <v>13.242564595364405</v>
      </c>
      <c r="AG10">
        <v>32.811448664430806</v>
      </c>
      <c r="AH10">
        <v>0</v>
      </c>
      <c r="AI10">
        <v>0</v>
      </c>
      <c r="AJ10">
        <v>0</v>
      </c>
      <c r="AK10">
        <v>29.864994776359346</v>
      </c>
      <c r="AL10">
        <v>57.103858617986226</v>
      </c>
      <c r="AM10">
        <v>4.0833614150077446</v>
      </c>
      <c r="AN10">
        <v>4.0620686401900662E-2</v>
      </c>
      <c r="AO10">
        <v>0</v>
      </c>
      <c r="AP10">
        <v>0.1627543148301574</v>
      </c>
      <c r="AQ10">
        <v>15.528514838737385</v>
      </c>
      <c r="AR10">
        <v>16.365617449999991</v>
      </c>
      <c r="AS10">
        <v>16.260917576510899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2.4188968452830188</v>
      </c>
      <c r="AZ10">
        <v>0</v>
      </c>
      <c r="BA10">
        <v>0</v>
      </c>
      <c r="BB10">
        <v>2.4584797485493231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921.30653366015292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271.69323357272651</v>
      </c>
      <c r="L11">
        <v>17.499846772434847</v>
      </c>
      <c r="M11">
        <v>63.820713278341707</v>
      </c>
      <c r="N11">
        <v>52.88424786058534</v>
      </c>
      <c r="O11">
        <v>73.914924985306968</v>
      </c>
      <c r="P11">
        <v>31.338774481194687</v>
      </c>
      <c r="Q11">
        <v>9.6118708943188746</v>
      </c>
      <c r="R11">
        <v>19.11362147101449</v>
      </c>
      <c r="S11">
        <v>11.752577892180669</v>
      </c>
      <c r="T11">
        <v>1.4198508523489932</v>
      </c>
      <c r="U11">
        <v>60.529986659476997</v>
      </c>
      <c r="V11">
        <v>8.8128379551820721</v>
      </c>
      <c r="W11">
        <v>19.646765105027931</v>
      </c>
      <c r="X11">
        <v>62.769189268566628</v>
      </c>
      <c r="Y11">
        <v>0</v>
      </c>
      <c r="Z11">
        <v>8.2847354801818156</v>
      </c>
      <c r="AA11">
        <v>0</v>
      </c>
      <c r="AB11">
        <v>6.9532679856837838</v>
      </c>
      <c r="AC11">
        <v>4.9809792419706049</v>
      </c>
      <c r="AD11">
        <v>0</v>
      </c>
      <c r="AE11">
        <v>8.4698742572386134</v>
      </c>
      <c r="AF11">
        <v>13.242564595364405</v>
      </c>
      <c r="AG11">
        <v>32.811448664430806</v>
      </c>
      <c r="AH11">
        <v>0</v>
      </c>
      <c r="AI11">
        <v>0</v>
      </c>
      <c r="AJ11">
        <v>0</v>
      </c>
      <c r="AK11">
        <v>29.864994776359346</v>
      </c>
      <c r="AL11">
        <v>21.734743718416521</v>
      </c>
      <c r="AM11">
        <v>4.0833614150077446</v>
      </c>
      <c r="AN11">
        <v>4.0620686401900662E-2</v>
      </c>
      <c r="AO11">
        <v>0</v>
      </c>
      <c r="AP11">
        <v>0.1627543148301574</v>
      </c>
      <c r="AQ11">
        <v>15.528514838737385</v>
      </c>
      <c r="AR11">
        <v>14.027672099999993</v>
      </c>
      <c r="AS11">
        <v>16.260917576510899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2.4188968452830188</v>
      </c>
      <c r="AZ11">
        <v>0</v>
      </c>
      <c r="BA11">
        <v>0</v>
      </c>
      <c r="BB11">
        <v>2.4584797485493231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886.13226729367318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271.69323357272651</v>
      </c>
      <c r="L12">
        <v>17.499846772434847</v>
      </c>
      <c r="M12">
        <v>63.820713278341707</v>
      </c>
      <c r="N12">
        <v>52.88424786058534</v>
      </c>
      <c r="O12">
        <v>73.914924985306968</v>
      </c>
      <c r="P12">
        <v>31.338774481194687</v>
      </c>
      <c r="Q12">
        <v>9.6118708943188746</v>
      </c>
      <c r="R12">
        <v>19.11362147101449</v>
      </c>
      <c r="S12">
        <v>11.752577892180669</v>
      </c>
      <c r="T12">
        <v>1.4198508523489932</v>
      </c>
      <c r="U12">
        <v>60.529986659476997</v>
      </c>
      <c r="V12">
        <v>8.8128379551820721</v>
      </c>
      <c r="W12">
        <v>19.646765105027931</v>
      </c>
      <c r="X12">
        <v>62.769189268566628</v>
      </c>
      <c r="Y12">
        <v>0</v>
      </c>
      <c r="Z12">
        <v>8.2847354801818156</v>
      </c>
      <c r="AA12">
        <v>0</v>
      </c>
      <c r="AB12">
        <v>6.9532679856837838</v>
      </c>
      <c r="AC12">
        <v>4.9809792419706049</v>
      </c>
      <c r="AD12">
        <v>0</v>
      </c>
      <c r="AE12">
        <v>8.4698742572386134</v>
      </c>
      <c r="AF12">
        <v>13.242564595364405</v>
      </c>
      <c r="AG12">
        <v>32.811448664430806</v>
      </c>
      <c r="AH12">
        <v>0</v>
      </c>
      <c r="AI12">
        <v>0</v>
      </c>
      <c r="AJ12">
        <v>0</v>
      </c>
      <c r="AK12">
        <v>29.864994776359346</v>
      </c>
      <c r="AL12">
        <v>19.226888559208259</v>
      </c>
      <c r="AM12">
        <v>4.0833614150077446</v>
      </c>
      <c r="AN12">
        <v>4.0620686401900662E-2</v>
      </c>
      <c r="AO12">
        <v>0</v>
      </c>
      <c r="AP12">
        <v>0.1627543148301574</v>
      </c>
      <c r="AQ12">
        <v>15.528514838737385</v>
      </c>
      <c r="AR12">
        <v>14.027672099999993</v>
      </c>
      <c r="AS12">
        <v>16.260917576510899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2.4188968452830188</v>
      </c>
      <c r="AZ12">
        <v>0</v>
      </c>
      <c r="BA12">
        <v>0</v>
      </c>
      <c r="BB12">
        <v>2.4584797485493231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883.62441213446493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271.69323357272651</v>
      </c>
      <c r="L13">
        <v>9.6196209028052468</v>
      </c>
      <c r="M13">
        <v>63.820713278341707</v>
      </c>
      <c r="N13">
        <v>52.88424786058534</v>
      </c>
      <c r="O13">
        <v>73.914924985306968</v>
      </c>
      <c r="P13">
        <v>31.338774481194687</v>
      </c>
      <c r="Q13">
        <v>9.6118708943188746</v>
      </c>
      <c r="R13">
        <v>19.11362147101449</v>
      </c>
      <c r="S13">
        <v>11.752577892180669</v>
      </c>
      <c r="T13">
        <v>1.4198508523489932</v>
      </c>
      <c r="U13">
        <v>60.529986659476997</v>
      </c>
      <c r="V13">
        <v>8.8128379551820721</v>
      </c>
      <c r="W13">
        <v>19.646765105027931</v>
      </c>
      <c r="X13">
        <v>62.769189268566628</v>
      </c>
      <c r="Y13">
        <v>0</v>
      </c>
      <c r="Z13">
        <v>5.523157133181817</v>
      </c>
      <c r="AA13">
        <v>0</v>
      </c>
      <c r="AB13">
        <v>6.9532679856837838</v>
      </c>
      <c r="AC13">
        <v>4.9809792419706049</v>
      </c>
      <c r="AD13">
        <v>0</v>
      </c>
      <c r="AE13">
        <v>8.4698742572386134</v>
      </c>
      <c r="AF13">
        <v>13.242564595364405</v>
      </c>
      <c r="AG13">
        <v>32.811448664430806</v>
      </c>
      <c r="AH13">
        <v>0</v>
      </c>
      <c r="AI13">
        <v>0</v>
      </c>
      <c r="AJ13">
        <v>0</v>
      </c>
      <c r="AK13">
        <v>29.864994776359346</v>
      </c>
      <c r="AL13">
        <v>19.226888559208259</v>
      </c>
      <c r="AM13">
        <v>4.0833614150077446</v>
      </c>
      <c r="AN13">
        <v>4.0620686401900662E-2</v>
      </c>
      <c r="AO13">
        <v>0</v>
      </c>
      <c r="AP13">
        <v>0.1627543148301574</v>
      </c>
      <c r="AQ13">
        <v>15.528514838737385</v>
      </c>
      <c r="AR13">
        <v>14.027672099999993</v>
      </c>
      <c r="AS13">
        <v>16.260917576510899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2.4188968452830188</v>
      </c>
      <c r="AZ13">
        <v>0</v>
      </c>
      <c r="BA13">
        <v>0</v>
      </c>
      <c r="BB13">
        <v>2.4584797485493231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872.98260791783537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271.69323357272651</v>
      </c>
      <c r="L14">
        <v>9.6196209028052468</v>
      </c>
      <c r="M14">
        <v>63.820713278341707</v>
      </c>
      <c r="N14">
        <v>52.88424786058534</v>
      </c>
      <c r="O14">
        <v>73.914924985306968</v>
      </c>
      <c r="P14">
        <v>31.338774481194687</v>
      </c>
      <c r="Q14">
        <v>5.2846867134551498</v>
      </c>
      <c r="R14">
        <v>19.11362147101449</v>
      </c>
      <c r="S14">
        <v>6.4584675984303459</v>
      </c>
      <c r="T14">
        <v>0.7806010000000001</v>
      </c>
      <c r="U14">
        <v>60.529986659476997</v>
      </c>
      <c r="V14">
        <v>8.8128379551820721</v>
      </c>
      <c r="W14">
        <v>19.646765105027931</v>
      </c>
      <c r="X14">
        <v>62.769189268566628</v>
      </c>
      <c r="Y14">
        <v>0</v>
      </c>
      <c r="Z14">
        <v>5.523157133181817</v>
      </c>
      <c r="AA14">
        <v>0</v>
      </c>
      <c r="AB14">
        <v>6.9532679856837838</v>
      </c>
      <c r="AC14">
        <v>4.9809792419706049</v>
      </c>
      <c r="AD14">
        <v>0</v>
      </c>
      <c r="AE14">
        <v>8.4698742572386134</v>
      </c>
      <c r="AF14">
        <v>13.242564595364405</v>
      </c>
      <c r="AG14">
        <v>32.811448664430806</v>
      </c>
      <c r="AH14">
        <v>0</v>
      </c>
      <c r="AI14">
        <v>0</v>
      </c>
      <c r="AJ14">
        <v>0</v>
      </c>
      <c r="AK14">
        <v>29.864994776359346</v>
      </c>
      <c r="AL14">
        <v>19.226888559208259</v>
      </c>
      <c r="AM14">
        <v>2.0416804849728774</v>
      </c>
      <c r="AN14">
        <v>4.0620686401900662E-2</v>
      </c>
      <c r="AO14">
        <v>0</v>
      </c>
      <c r="AP14">
        <v>0.1627543148301574</v>
      </c>
      <c r="AQ14">
        <v>15.528514838737385</v>
      </c>
      <c r="AR14">
        <v>14.027672099999993</v>
      </c>
      <c r="AS14">
        <v>16.260917576510899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2.4188968452830188</v>
      </c>
      <c r="AZ14">
        <v>0</v>
      </c>
      <c r="BA14">
        <v>0</v>
      </c>
      <c r="BB14">
        <v>2.4584797485493231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860.68038266083749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271.69323357272651</v>
      </c>
      <c r="L15">
        <v>9.6196209028052468</v>
      </c>
      <c r="M15">
        <v>63.820713278341707</v>
      </c>
      <c r="N15">
        <v>52.88424786058534</v>
      </c>
      <c r="O15">
        <v>73.914924985306968</v>
      </c>
      <c r="P15">
        <v>31.338774481194687</v>
      </c>
      <c r="Q15">
        <v>5.2846867134551498</v>
      </c>
      <c r="R15">
        <v>19.11362147101449</v>
      </c>
      <c r="S15">
        <v>6.4584675984303459</v>
      </c>
      <c r="T15">
        <v>0.7806010000000001</v>
      </c>
      <c r="U15">
        <v>60.529986659476997</v>
      </c>
      <c r="V15">
        <v>8.8128379551820721</v>
      </c>
      <c r="W15">
        <v>19.646765105027931</v>
      </c>
      <c r="X15">
        <v>62.769189268566628</v>
      </c>
      <c r="Y15">
        <v>0</v>
      </c>
      <c r="Z15">
        <v>5.523157133181817</v>
      </c>
      <c r="AA15">
        <v>0</v>
      </c>
      <c r="AB15">
        <v>6.9532679856837838</v>
      </c>
      <c r="AC15">
        <v>4.9809792419706049</v>
      </c>
      <c r="AD15">
        <v>0</v>
      </c>
      <c r="AE15">
        <v>8.4698742572386134</v>
      </c>
      <c r="AF15">
        <v>13.242564595364405</v>
      </c>
      <c r="AG15">
        <v>32.811448664430806</v>
      </c>
      <c r="AH15">
        <v>0</v>
      </c>
      <c r="AI15">
        <v>0</v>
      </c>
      <c r="AJ15">
        <v>0</v>
      </c>
      <c r="AK15">
        <v>29.864994776359346</v>
      </c>
      <c r="AL15">
        <v>19.226888559208259</v>
      </c>
      <c r="AM15">
        <v>2.0416804849728774</v>
      </c>
      <c r="AN15">
        <v>4.0620686401900662E-2</v>
      </c>
      <c r="AO15">
        <v>0</v>
      </c>
      <c r="AP15">
        <v>0.1627543148301574</v>
      </c>
      <c r="AQ15">
        <v>23.292771934231624</v>
      </c>
      <c r="AR15">
        <v>16.365617449999991</v>
      </c>
      <c r="AS15">
        <v>16.260917576510899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2.4188968452830188</v>
      </c>
      <c r="AZ15">
        <v>0</v>
      </c>
      <c r="BA15">
        <v>0</v>
      </c>
      <c r="BB15">
        <v>2.4584797485493231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870.78258510633168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271.69323357272651</v>
      </c>
      <c r="L16">
        <v>9.6196209028052468</v>
      </c>
      <c r="M16">
        <v>63.820713278341707</v>
      </c>
      <c r="N16">
        <v>52.88424786058534</v>
      </c>
      <c r="O16">
        <v>73.914924985306968</v>
      </c>
      <c r="P16">
        <v>31.338774481194687</v>
      </c>
      <c r="Q16">
        <v>5.2846867134551498</v>
      </c>
      <c r="R16">
        <v>19.11362147101449</v>
      </c>
      <c r="S16">
        <v>6.4584675984303459</v>
      </c>
      <c r="T16">
        <v>0.7806010000000001</v>
      </c>
      <c r="U16">
        <v>60.529986659476997</v>
      </c>
      <c r="V16">
        <v>8.8128379551820721</v>
      </c>
      <c r="W16">
        <v>19.646765105027931</v>
      </c>
      <c r="X16">
        <v>62.769189268566628</v>
      </c>
      <c r="Y16">
        <v>0</v>
      </c>
      <c r="Z16">
        <v>5.523157133181817</v>
      </c>
      <c r="AA16">
        <v>0</v>
      </c>
      <c r="AB16">
        <v>6.9532679856837838</v>
      </c>
      <c r="AC16">
        <v>4.9809792419706049</v>
      </c>
      <c r="AD16">
        <v>0</v>
      </c>
      <c r="AE16">
        <v>8.4698742572386134</v>
      </c>
      <c r="AF16">
        <v>13.242564595364405</v>
      </c>
      <c r="AG16">
        <v>32.811448664430806</v>
      </c>
      <c r="AH16">
        <v>0</v>
      </c>
      <c r="AI16">
        <v>0</v>
      </c>
      <c r="AJ16">
        <v>0</v>
      </c>
      <c r="AK16">
        <v>29.864994776359346</v>
      </c>
      <c r="AL16">
        <v>19.226888559208259</v>
      </c>
      <c r="AM16">
        <v>2.0416804849728774</v>
      </c>
      <c r="AN16">
        <v>4.0620686401900662E-2</v>
      </c>
      <c r="AO16">
        <v>0</v>
      </c>
      <c r="AP16">
        <v>0.1627543148301574</v>
      </c>
      <c r="AQ16">
        <v>23.292771934231624</v>
      </c>
      <c r="AR16">
        <v>16.365617449999991</v>
      </c>
      <c r="AS16">
        <v>16.260917576510899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2.4188968452830188</v>
      </c>
      <c r="AZ16">
        <v>0</v>
      </c>
      <c r="BA16">
        <v>0</v>
      </c>
      <c r="BB16">
        <v>2.4584797485493231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870.78258510633168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271.69323357272651</v>
      </c>
      <c r="L17">
        <v>9.6196209028052468</v>
      </c>
      <c r="M17">
        <v>63.820713278341707</v>
      </c>
      <c r="N17">
        <v>52.88424786058534</v>
      </c>
      <c r="O17">
        <v>73.914924985306968</v>
      </c>
      <c r="P17">
        <v>31.338774481194687</v>
      </c>
      <c r="Q17">
        <v>5.2846867134551498</v>
      </c>
      <c r="R17">
        <v>19.11362147101449</v>
      </c>
      <c r="S17">
        <v>6.4584675984303459</v>
      </c>
      <c r="T17">
        <v>0.7806010000000001</v>
      </c>
      <c r="U17">
        <v>60.529986659476997</v>
      </c>
      <c r="V17">
        <v>8.8128379551820721</v>
      </c>
      <c r="W17">
        <v>19.646765105027931</v>
      </c>
      <c r="X17">
        <v>62.769189268566628</v>
      </c>
      <c r="Y17">
        <v>0</v>
      </c>
      <c r="Z17">
        <v>5.523157133181817</v>
      </c>
      <c r="AA17">
        <v>0</v>
      </c>
      <c r="AB17">
        <v>6.9532679856837838</v>
      </c>
      <c r="AC17">
        <v>4.9809792419706049</v>
      </c>
      <c r="AD17">
        <v>0</v>
      </c>
      <c r="AE17">
        <v>8.4698742572386134</v>
      </c>
      <c r="AF17">
        <v>13.242564595364405</v>
      </c>
      <c r="AG17">
        <v>32.811448664430806</v>
      </c>
      <c r="AH17">
        <v>0</v>
      </c>
      <c r="AI17">
        <v>0</v>
      </c>
      <c r="AJ17">
        <v>0</v>
      </c>
      <c r="AK17">
        <v>29.864994776359346</v>
      </c>
      <c r="AL17">
        <v>19.226888559208259</v>
      </c>
      <c r="AM17">
        <v>2.0416804849728774</v>
      </c>
      <c r="AN17">
        <v>4.0620686401900662E-2</v>
      </c>
      <c r="AO17">
        <v>0</v>
      </c>
      <c r="AP17">
        <v>0.1627543148301574</v>
      </c>
      <c r="AQ17">
        <v>23.292771934231624</v>
      </c>
      <c r="AR17">
        <v>14.027672099999993</v>
      </c>
      <c r="AS17">
        <v>16.260917576510899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2.4188968452830188</v>
      </c>
      <c r="AZ17">
        <v>0</v>
      </c>
      <c r="BA17">
        <v>0</v>
      </c>
      <c r="BB17">
        <v>2.4584797485493231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868.44463975633175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271.69323357272651</v>
      </c>
      <c r="L18">
        <v>9.6196209028052468</v>
      </c>
      <c r="M18">
        <v>63.820713278341707</v>
      </c>
      <c r="N18">
        <v>52.88424786058534</v>
      </c>
      <c r="O18">
        <v>73.914924985306968</v>
      </c>
      <c r="P18">
        <v>31.338774481194687</v>
      </c>
      <c r="Q18">
        <v>5.2846867134551498</v>
      </c>
      <c r="R18">
        <v>19.11362147101449</v>
      </c>
      <c r="S18">
        <v>6.4584675984303459</v>
      </c>
      <c r="T18">
        <v>0.7806010000000001</v>
      </c>
      <c r="U18">
        <v>60.529986659476997</v>
      </c>
      <c r="V18">
        <v>8.8128379551820721</v>
      </c>
      <c r="W18">
        <v>19.646765105027931</v>
      </c>
      <c r="X18">
        <v>62.769189268566628</v>
      </c>
      <c r="Y18">
        <v>0</v>
      </c>
      <c r="Z18">
        <v>5.523157133181817</v>
      </c>
      <c r="AA18">
        <v>0</v>
      </c>
      <c r="AB18">
        <v>6.9532679856837838</v>
      </c>
      <c r="AC18">
        <v>4.9809792419706049</v>
      </c>
      <c r="AD18">
        <v>0</v>
      </c>
      <c r="AE18">
        <v>8.4698742572386134</v>
      </c>
      <c r="AF18">
        <v>13.242564595364405</v>
      </c>
      <c r="AG18">
        <v>32.811448664430806</v>
      </c>
      <c r="AH18">
        <v>0</v>
      </c>
      <c r="AI18">
        <v>0</v>
      </c>
      <c r="AJ18">
        <v>0</v>
      </c>
      <c r="AK18">
        <v>29.864994776359346</v>
      </c>
      <c r="AL18">
        <v>19.226888559208259</v>
      </c>
      <c r="AM18">
        <v>2.0416804849728774</v>
      </c>
      <c r="AN18">
        <v>4.0620686401900662E-2</v>
      </c>
      <c r="AO18">
        <v>0</v>
      </c>
      <c r="AP18">
        <v>0.1627543148301574</v>
      </c>
      <c r="AQ18">
        <v>23.292771934231624</v>
      </c>
      <c r="AR18">
        <v>14.027672099999993</v>
      </c>
      <c r="AS18">
        <v>16.260917576510899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2.4188968452830188</v>
      </c>
      <c r="AZ18">
        <v>0</v>
      </c>
      <c r="BA18">
        <v>0</v>
      </c>
      <c r="BB18">
        <v>2.4584797485493231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868.44463975633175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271.69323357272651</v>
      </c>
      <c r="L19">
        <v>9.6196209028052468</v>
      </c>
      <c r="M19">
        <v>63.820713278341707</v>
      </c>
      <c r="N19">
        <v>52.88424786058534</v>
      </c>
      <c r="O19">
        <v>73.914924985306968</v>
      </c>
      <c r="P19">
        <v>31.338774481194687</v>
      </c>
      <c r="Q19">
        <v>5.2846867134551498</v>
      </c>
      <c r="R19">
        <v>19.11362147101449</v>
      </c>
      <c r="S19">
        <v>6.4584675984303459</v>
      </c>
      <c r="T19">
        <v>0.7806010000000001</v>
      </c>
      <c r="U19">
        <v>60.529986659476997</v>
      </c>
      <c r="V19">
        <v>8.8128379551820721</v>
      </c>
      <c r="W19">
        <v>19.646765105027931</v>
      </c>
      <c r="X19">
        <v>62.769189268566628</v>
      </c>
      <c r="Y19">
        <v>0</v>
      </c>
      <c r="Z19">
        <v>5.523157133181817</v>
      </c>
      <c r="AA19">
        <v>0</v>
      </c>
      <c r="AB19">
        <v>6.9532679856837838</v>
      </c>
      <c r="AC19">
        <v>4.9809792419706049</v>
      </c>
      <c r="AD19">
        <v>0</v>
      </c>
      <c r="AE19">
        <v>8.4698742572386134</v>
      </c>
      <c r="AF19">
        <v>13.242564595364405</v>
      </c>
      <c r="AG19">
        <v>32.811448664430806</v>
      </c>
      <c r="AH19">
        <v>0</v>
      </c>
      <c r="AI19">
        <v>0</v>
      </c>
      <c r="AJ19">
        <v>0</v>
      </c>
      <c r="AK19">
        <v>29.864994776359346</v>
      </c>
      <c r="AL19">
        <v>18.390936590791735</v>
      </c>
      <c r="AM19">
        <v>2.0416804849728774</v>
      </c>
      <c r="AN19">
        <v>4.0620686401900662E-2</v>
      </c>
      <c r="AO19">
        <v>0</v>
      </c>
      <c r="AP19">
        <v>0.1627543148301574</v>
      </c>
      <c r="AQ19">
        <v>23.292771934231624</v>
      </c>
      <c r="AR19">
        <v>14.027672099999993</v>
      </c>
      <c r="AS19">
        <v>16.260917576510899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2.4188968452830188</v>
      </c>
      <c r="AZ19">
        <v>0</v>
      </c>
      <c r="BA19">
        <v>0</v>
      </c>
      <c r="BB19">
        <v>2.4584797485493231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867.60868778791519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271.69323357272651</v>
      </c>
      <c r="L20">
        <v>9.6196209028052468</v>
      </c>
      <c r="M20">
        <v>63.820713278341707</v>
      </c>
      <c r="N20">
        <v>52.88424786058534</v>
      </c>
      <c r="O20">
        <v>73.914924985306968</v>
      </c>
      <c r="P20">
        <v>31.338774481194687</v>
      </c>
      <c r="Q20">
        <v>5.2846867134551498</v>
      </c>
      <c r="R20">
        <v>19.11362147101449</v>
      </c>
      <c r="S20">
        <v>6.4584675984303459</v>
      </c>
      <c r="T20">
        <v>0.7806010000000001</v>
      </c>
      <c r="U20">
        <v>60.529986659476997</v>
      </c>
      <c r="V20">
        <v>8.8128379551820721</v>
      </c>
      <c r="W20">
        <v>19.646765105027931</v>
      </c>
      <c r="X20">
        <v>62.769189268566628</v>
      </c>
      <c r="Y20">
        <v>0</v>
      </c>
      <c r="Z20">
        <v>5.523157133181817</v>
      </c>
      <c r="AA20">
        <v>0</v>
      </c>
      <c r="AB20">
        <v>6.9532679856837838</v>
      </c>
      <c r="AC20">
        <v>4.9809792419706049</v>
      </c>
      <c r="AD20">
        <v>0</v>
      </c>
      <c r="AE20">
        <v>8.4698742572386134</v>
      </c>
      <c r="AF20">
        <v>13.242564595364405</v>
      </c>
      <c r="AG20">
        <v>32.811448664430806</v>
      </c>
      <c r="AH20">
        <v>0</v>
      </c>
      <c r="AI20">
        <v>0</v>
      </c>
      <c r="AJ20">
        <v>0</v>
      </c>
      <c r="AK20">
        <v>29.864994776359346</v>
      </c>
      <c r="AL20">
        <v>18.390936590791735</v>
      </c>
      <c r="AM20">
        <v>2.0416804849728774</v>
      </c>
      <c r="AN20">
        <v>4.0620686401900662E-2</v>
      </c>
      <c r="AO20">
        <v>0</v>
      </c>
      <c r="AP20">
        <v>0.1627543148301574</v>
      </c>
      <c r="AQ20">
        <v>23.292771934231624</v>
      </c>
      <c r="AR20">
        <v>14.027672099999993</v>
      </c>
      <c r="AS20">
        <v>16.260917576510899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2.4188968452830188</v>
      </c>
      <c r="AZ20">
        <v>0</v>
      </c>
      <c r="BA20">
        <v>0</v>
      </c>
      <c r="BB20">
        <v>2.4584797485493231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867.60868778791519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271.69323357272651</v>
      </c>
      <c r="L21">
        <v>9.6196209028052468</v>
      </c>
      <c r="M21">
        <v>63.820713278341707</v>
      </c>
      <c r="N21">
        <v>52.88424786058534</v>
      </c>
      <c r="O21">
        <v>73.914924985306968</v>
      </c>
      <c r="P21">
        <v>31.338774481194687</v>
      </c>
      <c r="Q21">
        <v>5.2846867134551498</v>
      </c>
      <c r="R21">
        <v>19.11362147101449</v>
      </c>
      <c r="S21">
        <v>6.4584675984303459</v>
      </c>
      <c r="T21">
        <v>0.7806010000000001</v>
      </c>
      <c r="U21">
        <v>60.529986659476997</v>
      </c>
      <c r="V21">
        <v>8.8128379551820721</v>
      </c>
      <c r="W21">
        <v>19.646765105027931</v>
      </c>
      <c r="X21">
        <v>62.769189268566628</v>
      </c>
      <c r="Y21">
        <v>0</v>
      </c>
      <c r="Z21">
        <v>5.523157133181817</v>
      </c>
      <c r="AA21">
        <v>5.9507416531645587</v>
      </c>
      <c r="AB21">
        <v>6.9532679856837838</v>
      </c>
      <c r="AC21">
        <v>4.9809792419706049</v>
      </c>
      <c r="AD21">
        <v>0</v>
      </c>
      <c r="AE21">
        <v>8.4698742572386134</v>
      </c>
      <c r="AF21">
        <v>13.242564595364405</v>
      </c>
      <c r="AG21">
        <v>32.811448664430806</v>
      </c>
      <c r="AH21">
        <v>10.513860634157439</v>
      </c>
      <c r="AI21">
        <v>0</v>
      </c>
      <c r="AJ21">
        <v>0</v>
      </c>
      <c r="AK21">
        <v>29.864994776359346</v>
      </c>
      <c r="AL21">
        <v>18.390936590791735</v>
      </c>
      <c r="AM21">
        <v>2.0416804849728774</v>
      </c>
      <c r="AN21">
        <v>4.0620686401900662E-2</v>
      </c>
      <c r="AO21">
        <v>0</v>
      </c>
      <c r="AP21">
        <v>0.1627543148301574</v>
      </c>
      <c r="AQ21">
        <v>23.292771934231624</v>
      </c>
      <c r="AR21">
        <v>16.365617449999991</v>
      </c>
      <c r="AS21">
        <v>16.260917576510899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2.4188968452830188</v>
      </c>
      <c r="AZ21">
        <v>0</v>
      </c>
      <c r="BA21">
        <v>0.41811046153846154</v>
      </c>
      <c r="BB21">
        <v>2.4584797485493231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886.82934588677563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271.69323357272651</v>
      </c>
      <c r="L22">
        <v>9.6196209028052468</v>
      </c>
      <c r="M22">
        <v>63.820713278341707</v>
      </c>
      <c r="N22">
        <v>52.88424786058534</v>
      </c>
      <c r="O22">
        <v>73.914924985306968</v>
      </c>
      <c r="P22">
        <v>31.338774481194687</v>
      </c>
      <c r="Q22">
        <v>5.2846867134551498</v>
      </c>
      <c r="R22">
        <v>19.11362147101449</v>
      </c>
      <c r="S22">
        <v>6.4584675984303459</v>
      </c>
      <c r="T22">
        <v>0.7806010000000001</v>
      </c>
      <c r="U22">
        <v>60.529986659476997</v>
      </c>
      <c r="V22">
        <v>8.8128379551820721</v>
      </c>
      <c r="W22">
        <v>19.646765105027931</v>
      </c>
      <c r="X22">
        <v>62.769189268566628</v>
      </c>
      <c r="Y22">
        <v>0</v>
      </c>
      <c r="Z22">
        <v>5.523157133181817</v>
      </c>
      <c r="AA22">
        <v>5.9507416531645587</v>
      </c>
      <c r="AB22">
        <v>6.9532679856837838</v>
      </c>
      <c r="AC22">
        <v>4.9809792419706049</v>
      </c>
      <c r="AD22">
        <v>0</v>
      </c>
      <c r="AE22">
        <v>8.4698742572386134</v>
      </c>
      <c r="AF22">
        <v>13.242564595364405</v>
      </c>
      <c r="AG22">
        <v>32.811448664430806</v>
      </c>
      <c r="AH22">
        <v>10.513860634157439</v>
      </c>
      <c r="AI22">
        <v>0</v>
      </c>
      <c r="AJ22">
        <v>0</v>
      </c>
      <c r="AK22">
        <v>29.864994776359346</v>
      </c>
      <c r="AL22">
        <v>18.390936590791735</v>
      </c>
      <c r="AM22">
        <v>2.0416804849728774</v>
      </c>
      <c r="AN22">
        <v>4.0620686401900662E-2</v>
      </c>
      <c r="AO22">
        <v>0</v>
      </c>
      <c r="AP22">
        <v>0.1627543148301574</v>
      </c>
      <c r="AQ22">
        <v>23.292771934231624</v>
      </c>
      <c r="AR22">
        <v>16.365617449999991</v>
      </c>
      <c r="AS22">
        <v>16.260917576510899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2.4188968452830188</v>
      </c>
      <c r="AZ22">
        <v>0</v>
      </c>
      <c r="BA22">
        <v>0.41811046153846154</v>
      </c>
      <c r="BB22">
        <v>2.4584797485493231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886.82934588677563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271.69323357272651</v>
      </c>
      <c r="L23">
        <v>9.6196209028052468</v>
      </c>
      <c r="M23">
        <v>63.820713278341707</v>
      </c>
      <c r="N23">
        <v>52.88424786058534</v>
      </c>
      <c r="O23">
        <v>73.914924985306968</v>
      </c>
      <c r="P23">
        <v>31.338774481194687</v>
      </c>
      <c r="Q23">
        <v>5.2846867134551498</v>
      </c>
      <c r="R23">
        <v>19.11362147101449</v>
      </c>
      <c r="S23">
        <v>6.4584675984303459</v>
      </c>
      <c r="T23">
        <v>1.4198508523489932</v>
      </c>
      <c r="U23">
        <v>60.529986659476997</v>
      </c>
      <c r="V23">
        <v>8.8128379551820721</v>
      </c>
      <c r="W23">
        <v>19.646765105027931</v>
      </c>
      <c r="X23">
        <v>62.769189268566628</v>
      </c>
      <c r="Y23">
        <v>0</v>
      </c>
      <c r="Z23">
        <v>5.523157133181817</v>
      </c>
      <c r="AA23">
        <v>5.9507416531645587</v>
      </c>
      <c r="AB23">
        <v>6.9532679856837838</v>
      </c>
      <c r="AC23">
        <v>4.9809792419706049</v>
      </c>
      <c r="AD23">
        <v>0</v>
      </c>
      <c r="AE23">
        <v>8.4698742572386134</v>
      </c>
      <c r="AF23">
        <v>13.242564595364405</v>
      </c>
      <c r="AG23">
        <v>32.811448664430806</v>
      </c>
      <c r="AH23">
        <v>10.513860634157439</v>
      </c>
      <c r="AI23">
        <v>0</v>
      </c>
      <c r="AJ23">
        <v>0</v>
      </c>
      <c r="AK23">
        <v>29.864994776359346</v>
      </c>
      <c r="AL23">
        <v>18.390936590791735</v>
      </c>
      <c r="AM23">
        <v>2.0416804849728774</v>
      </c>
      <c r="AN23">
        <v>4.0620686401900662E-2</v>
      </c>
      <c r="AO23">
        <v>0</v>
      </c>
      <c r="AP23">
        <v>0.1627543148301574</v>
      </c>
      <c r="AQ23">
        <v>23.292771934231624</v>
      </c>
      <c r="AR23">
        <v>14.027672099999993</v>
      </c>
      <c r="AS23">
        <v>16.260917576510899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2.4188968452830188</v>
      </c>
      <c r="AZ23">
        <v>0</v>
      </c>
      <c r="BA23">
        <v>0.41811046153846154</v>
      </c>
      <c r="BB23">
        <v>2.4584797485493231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885.13065038912464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271.69323357272651</v>
      </c>
      <c r="L24">
        <v>17.500444998991732</v>
      </c>
      <c r="M24">
        <v>63.820713278341707</v>
      </c>
      <c r="N24">
        <v>52.88424786058534</v>
      </c>
      <c r="O24">
        <v>73.914924985306968</v>
      </c>
      <c r="P24">
        <v>31.338774481194687</v>
      </c>
      <c r="Q24">
        <v>9.6118708943188746</v>
      </c>
      <c r="R24">
        <v>19.11362147101449</v>
      </c>
      <c r="S24">
        <v>11.752577892180669</v>
      </c>
      <c r="T24">
        <v>1.4198508523489932</v>
      </c>
      <c r="U24">
        <v>60.529986659476997</v>
      </c>
      <c r="V24">
        <v>8.8128379551820721</v>
      </c>
      <c r="W24">
        <v>19.646765105027931</v>
      </c>
      <c r="X24">
        <v>62.769189268566628</v>
      </c>
      <c r="Y24">
        <v>0</v>
      </c>
      <c r="Z24">
        <v>5.523157133181817</v>
      </c>
      <c r="AA24">
        <v>5.9507416531645587</v>
      </c>
      <c r="AB24">
        <v>6.9532679856837838</v>
      </c>
      <c r="AC24">
        <v>4.9809792419706049</v>
      </c>
      <c r="AD24">
        <v>0</v>
      </c>
      <c r="AE24">
        <v>8.4698742572386134</v>
      </c>
      <c r="AF24">
        <v>13.242564595364405</v>
      </c>
      <c r="AG24">
        <v>32.811448664430806</v>
      </c>
      <c r="AH24">
        <v>10.513860634157439</v>
      </c>
      <c r="AI24">
        <v>0</v>
      </c>
      <c r="AJ24">
        <v>0</v>
      </c>
      <c r="AK24">
        <v>29.864994776359346</v>
      </c>
      <c r="AL24">
        <v>18.390936590791735</v>
      </c>
      <c r="AM24">
        <v>2.0416804849728774</v>
      </c>
      <c r="AN24">
        <v>4.0620686401900662E-2</v>
      </c>
      <c r="AO24">
        <v>0</v>
      </c>
      <c r="AP24">
        <v>0.1627543148301574</v>
      </c>
      <c r="AQ24">
        <v>23.292771934231624</v>
      </c>
      <c r="AR24">
        <v>14.027672099999993</v>
      </c>
      <c r="AS24">
        <v>16.260917576510899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2.4188968452830188</v>
      </c>
      <c r="AZ24">
        <v>0</v>
      </c>
      <c r="BA24">
        <v>0.41811046153846154</v>
      </c>
      <c r="BB24">
        <v>2.4584797485493231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902.6327689599251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271.69323357272651</v>
      </c>
      <c r="L25">
        <v>17.500417991469561</v>
      </c>
      <c r="M25">
        <v>63.820713278341707</v>
      </c>
      <c r="N25">
        <v>52.88424786058534</v>
      </c>
      <c r="O25">
        <v>73.914924985306968</v>
      </c>
      <c r="P25">
        <v>31.338774481194687</v>
      </c>
      <c r="Q25">
        <v>9.6118229016393428</v>
      </c>
      <c r="R25">
        <v>19.113959864262988</v>
      </c>
      <c r="S25">
        <v>11.752861882758621</v>
      </c>
      <c r="T25">
        <v>1.4198508523489932</v>
      </c>
      <c r="U25">
        <v>60.529986659476997</v>
      </c>
      <c r="V25">
        <v>8.8105041253145444</v>
      </c>
      <c r="W25">
        <v>19.646765105027931</v>
      </c>
      <c r="X25">
        <v>62.769189268566628</v>
      </c>
      <c r="Y25">
        <v>0</v>
      </c>
      <c r="Z25">
        <v>2.7615783469999995</v>
      </c>
      <c r="AA25">
        <v>11.901483306329117</v>
      </c>
      <c r="AB25">
        <v>6.9532679856837838</v>
      </c>
      <c r="AC25">
        <v>4.9809792419706049</v>
      </c>
      <c r="AD25">
        <v>0</v>
      </c>
      <c r="AE25">
        <v>8.4698742572386134</v>
      </c>
      <c r="AF25">
        <v>13.242564595364405</v>
      </c>
      <c r="AG25">
        <v>32.811448664430806</v>
      </c>
      <c r="AH25">
        <v>11.469666671969673</v>
      </c>
      <c r="AI25">
        <v>0</v>
      </c>
      <c r="AJ25">
        <v>0</v>
      </c>
      <c r="AK25">
        <v>29.864994776359346</v>
      </c>
      <c r="AL25">
        <v>18.390936590791735</v>
      </c>
      <c r="AM25">
        <v>2.0416804849728774</v>
      </c>
      <c r="AN25">
        <v>4.0620686401900662E-2</v>
      </c>
      <c r="AO25">
        <v>0</v>
      </c>
      <c r="AP25">
        <v>0.1627543148301574</v>
      </c>
      <c r="AQ25">
        <v>23.292771934231624</v>
      </c>
      <c r="AR25">
        <v>14.027672099999993</v>
      </c>
      <c r="AS25">
        <v>16.260917576510899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2.4188968452830188</v>
      </c>
      <c r="AZ25">
        <v>0</v>
      </c>
      <c r="BA25">
        <v>0.45770506</v>
      </c>
      <c r="BB25">
        <v>2.4584797485493231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906.8155460169387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349.0795459121951</v>
      </c>
      <c r="L26">
        <v>17.499841220584436</v>
      </c>
      <c r="M26">
        <v>63.820713278341707</v>
      </c>
      <c r="N26">
        <v>52.88424786058534</v>
      </c>
      <c r="O26">
        <v>73.914924985306968</v>
      </c>
      <c r="P26">
        <v>31.338774481194687</v>
      </c>
      <c r="Q26">
        <v>9.6153355107748748</v>
      </c>
      <c r="R26">
        <v>19.111526151963044</v>
      </c>
      <c r="S26">
        <v>11.746592676294075</v>
      </c>
      <c r="T26">
        <v>1.4198508523489932</v>
      </c>
      <c r="U26">
        <v>60.529986659476997</v>
      </c>
      <c r="V26">
        <v>8.8105041253145444</v>
      </c>
      <c r="W26">
        <v>19.646765105027931</v>
      </c>
      <c r="X26">
        <v>62.769189268566628</v>
      </c>
      <c r="Y26">
        <v>0</v>
      </c>
      <c r="Z26">
        <v>2.7615783469999995</v>
      </c>
      <c r="AA26">
        <v>11.901483306329117</v>
      </c>
      <c r="AB26">
        <v>6.9532679856837838</v>
      </c>
      <c r="AC26">
        <v>4.9809792419706049</v>
      </c>
      <c r="AD26">
        <v>0</v>
      </c>
      <c r="AE26">
        <v>8.4698742572386134</v>
      </c>
      <c r="AF26">
        <v>13.242564595364405</v>
      </c>
      <c r="AG26">
        <v>32.811448664430806</v>
      </c>
      <c r="AH26">
        <v>11.469666671969673</v>
      </c>
      <c r="AI26">
        <v>0</v>
      </c>
      <c r="AJ26">
        <v>0</v>
      </c>
      <c r="AK26">
        <v>29.864994776359346</v>
      </c>
      <c r="AL26">
        <v>18.390936590791735</v>
      </c>
      <c r="AM26">
        <v>2.0416804849728774</v>
      </c>
      <c r="AN26">
        <v>4.0620686401900662E-2</v>
      </c>
      <c r="AO26">
        <v>0</v>
      </c>
      <c r="AP26">
        <v>0.1627543148301574</v>
      </c>
      <c r="AQ26">
        <v>23.292771934231624</v>
      </c>
      <c r="AR26">
        <v>14.027672099999993</v>
      </c>
      <c r="AS26">
        <v>16.260917576510899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2.4188968452830188</v>
      </c>
      <c r="AZ26">
        <v>0</v>
      </c>
      <c r="BA26">
        <v>0.45770506</v>
      </c>
      <c r="BB26">
        <v>2.4584797485493231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984.19609127589331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376.07985911008939</v>
      </c>
      <c r="L27">
        <v>17.499914830267549</v>
      </c>
      <c r="M27">
        <v>63.820713278341707</v>
      </c>
      <c r="N27">
        <v>52.88424786058534</v>
      </c>
      <c r="O27">
        <v>73.914924985306968</v>
      </c>
      <c r="P27">
        <v>30.123095215195335</v>
      </c>
      <c r="Q27">
        <v>9.6153355107748748</v>
      </c>
      <c r="R27">
        <v>19.111526151963044</v>
      </c>
      <c r="S27">
        <v>11.746592676294075</v>
      </c>
      <c r="T27">
        <v>1.4198508523489932</v>
      </c>
      <c r="U27">
        <v>60.529986659476997</v>
      </c>
      <c r="V27">
        <v>8.8105041253145444</v>
      </c>
      <c r="W27">
        <v>19.646765105027931</v>
      </c>
      <c r="X27">
        <v>62.769189268566628</v>
      </c>
      <c r="Y27">
        <v>0</v>
      </c>
      <c r="Z27">
        <v>5.523157133181817</v>
      </c>
      <c r="AA27">
        <v>11.901483306329117</v>
      </c>
      <c r="AB27">
        <v>6.9532679856837838</v>
      </c>
      <c r="AC27">
        <v>4.9809792419706049</v>
      </c>
      <c r="AD27">
        <v>0</v>
      </c>
      <c r="AE27">
        <v>8.4698742572386134</v>
      </c>
      <c r="AF27">
        <v>13.242564595364405</v>
      </c>
      <c r="AG27">
        <v>32.811448664430806</v>
      </c>
      <c r="AH27">
        <v>11.469666671969673</v>
      </c>
      <c r="AI27">
        <v>0</v>
      </c>
      <c r="AJ27">
        <v>0</v>
      </c>
      <c r="AK27">
        <v>29.864994776359346</v>
      </c>
      <c r="AL27">
        <v>18.390936590791735</v>
      </c>
      <c r="AM27">
        <v>2.0416804849728774</v>
      </c>
      <c r="AN27">
        <v>4.0620686401900662E-2</v>
      </c>
      <c r="AO27">
        <v>0</v>
      </c>
      <c r="AP27">
        <v>0.43401223819386908</v>
      </c>
      <c r="AQ27">
        <v>23.292771934231624</v>
      </c>
      <c r="AR27">
        <v>16.365617449999991</v>
      </c>
      <c r="AS27">
        <v>16.260917576510899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2.4188968452830188</v>
      </c>
      <c r="AZ27">
        <v>0</v>
      </c>
      <c r="BA27">
        <v>0.45770506</v>
      </c>
      <c r="BB27">
        <v>2.4584797485493231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1015.3515808770169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376.07985911008939</v>
      </c>
      <c r="L28">
        <v>17.499914830267549</v>
      </c>
      <c r="M28">
        <v>63.820713278341707</v>
      </c>
      <c r="N28">
        <v>52.88424786058534</v>
      </c>
      <c r="O28">
        <v>73.914924985306968</v>
      </c>
      <c r="P28">
        <v>30.123095215195335</v>
      </c>
      <c r="Q28">
        <v>9.6153355107748748</v>
      </c>
      <c r="R28">
        <v>19.111526151963044</v>
      </c>
      <c r="S28">
        <v>11.746592676294075</v>
      </c>
      <c r="T28">
        <v>1.4198508523489932</v>
      </c>
      <c r="U28">
        <v>60.529986659476997</v>
      </c>
      <c r="V28">
        <v>8.8105041253145444</v>
      </c>
      <c r="W28">
        <v>19.646765105027931</v>
      </c>
      <c r="X28">
        <v>62.769189268566628</v>
      </c>
      <c r="Y28">
        <v>0</v>
      </c>
      <c r="Z28">
        <v>5.523157133181817</v>
      </c>
      <c r="AA28">
        <v>11.901483306329117</v>
      </c>
      <c r="AB28">
        <v>6.9532679856837838</v>
      </c>
      <c r="AC28">
        <v>4.9809792419706049</v>
      </c>
      <c r="AD28">
        <v>4.6720751714456927</v>
      </c>
      <c r="AE28">
        <v>8.4698742572386134</v>
      </c>
      <c r="AF28">
        <v>13.242564595364405</v>
      </c>
      <c r="AG28">
        <v>32.811448664430806</v>
      </c>
      <c r="AH28">
        <v>11.469666671969673</v>
      </c>
      <c r="AI28">
        <v>1.6379980501401235</v>
      </c>
      <c r="AJ28">
        <v>0</v>
      </c>
      <c r="AK28">
        <v>29.864994776359346</v>
      </c>
      <c r="AL28">
        <v>18.390936590791735</v>
      </c>
      <c r="AM28">
        <v>2.0416804849728774</v>
      </c>
      <c r="AN28">
        <v>4.0620686401900662E-2</v>
      </c>
      <c r="AO28">
        <v>0</v>
      </c>
      <c r="AP28">
        <v>0.43401223819386908</v>
      </c>
      <c r="AQ28">
        <v>23.292771934231624</v>
      </c>
      <c r="AR28">
        <v>16.365617449999991</v>
      </c>
      <c r="AS28">
        <v>16.260917576510899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2.4188968452830188</v>
      </c>
      <c r="AZ28">
        <v>0</v>
      </c>
      <c r="BA28">
        <v>0.45770506</v>
      </c>
      <c r="BB28">
        <v>2.4584797485493231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1021.6616540986028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376.07985911008939</v>
      </c>
      <c r="L29">
        <v>17.499914830267549</v>
      </c>
      <c r="M29">
        <v>63.820713278341707</v>
      </c>
      <c r="N29">
        <v>52.88424786058534</v>
      </c>
      <c r="O29">
        <v>73.914924985306968</v>
      </c>
      <c r="P29">
        <v>30.123095215195335</v>
      </c>
      <c r="Q29">
        <v>9.6153355107748748</v>
      </c>
      <c r="R29">
        <v>19.111526151963044</v>
      </c>
      <c r="S29">
        <v>11.746592676294075</v>
      </c>
      <c r="T29">
        <v>1.4198508523489932</v>
      </c>
      <c r="U29">
        <v>60.529986659476997</v>
      </c>
      <c r="V29">
        <v>8.8116207405099161</v>
      </c>
      <c r="W29">
        <v>19.646765105027931</v>
      </c>
      <c r="X29">
        <v>62.769189268566628</v>
      </c>
      <c r="Y29">
        <v>0</v>
      </c>
      <c r="Z29">
        <v>8.2847354801818156</v>
      </c>
      <c r="AA29">
        <v>11.901483306329117</v>
      </c>
      <c r="AB29">
        <v>6.9532679856837838</v>
      </c>
      <c r="AC29">
        <v>4.9809792419706049</v>
      </c>
      <c r="AD29">
        <v>9.344150788042807</v>
      </c>
      <c r="AE29">
        <v>8.4698742572386134</v>
      </c>
      <c r="AF29">
        <v>13.242564595364405</v>
      </c>
      <c r="AG29">
        <v>32.811448664430806</v>
      </c>
      <c r="AH29">
        <v>11.469666671969673</v>
      </c>
      <c r="AI29">
        <v>8.4153780556268973</v>
      </c>
      <c r="AJ29">
        <v>0</v>
      </c>
      <c r="AK29">
        <v>29.864994776359346</v>
      </c>
      <c r="AL29">
        <v>18.390936590791735</v>
      </c>
      <c r="AM29">
        <v>2.0416804849728774</v>
      </c>
      <c r="AN29">
        <v>4.0620686401900662E-2</v>
      </c>
      <c r="AO29">
        <v>0</v>
      </c>
      <c r="AP29">
        <v>0.70526972236951113</v>
      </c>
      <c r="AQ29">
        <v>23.292771934231624</v>
      </c>
      <c r="AR29">
        <v>14.027672099999993</v>
      </c>
      <c r="AS29">
        <v>16.260917576510899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2.4188968452830188</v>
      </c>
      <c r="AZ29">
        <v>0</v>
      </c>
      <c r="BA29">
        <v>0.45770506</v>
      </c>
      <c r="BB29">
        <v>2.4584797485493231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1033.8071168170577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376.07985911008939</v>
      </c>
      <c r="L30">
        <v>17.499914830267549</v>
      </c>
      <c r="M30">
        <v>63.820713278341707</v>
      </c>
      <c r="N30">
        <v>52.88424786058534</v>
      </c>
      <c r="O30">
        <v>73.914924985306968</v>
      </c>
      <c r="P30">
        <v>30.123095215195335</v>
      </c>
      <c r="Q30">
        <v>9.6153355107748748</v>
      </c>
      <c r="R30">
        <v>19.111526151963044</v>
      </c>
      <c r="S30">
        <v>11.746592676294075</v>
      </c>
      <c r="T30">
        <v>1.4198508523489932</v>
      </c>
      <c r="U30">
        <v>60.529986659476997</v>
      </c>
      <c r="V30">
        <v>8.8116207405099161</v>
      </c>
      <c r="W30">
        <v>19.646765105027931</v>
      </c>
      <c r="X30">
        <v>62.769189268566628</v>
      </c>
      <c r="Y30">
        <v>0</v>
      </c>
      <c r="Z30">
        <v>8.2847354801818156</v>
      </c>
      <c r="AA30">
        <v>11.901483306329117</v>
      </c>
      <c r="AB30">
        <v>6.9532679856837838</v>
      </c>
      <c r="AC30">
        <v>4.9809792419706049</v>
      </c>
      <c r="AD30">
        <v>14.016225959488498</v>
      </c>
      <c r="AE30">
        <v>8.4698742572386134</v>
      </c>
      <c r="AF30">
        <v>13.242564595364405</v>
      </c>
      <c r="AG30">
        <v>32.811448664430806</v>
      </c>
      <c r="AH30">
        <v>11.469666671969673</v>
      </c>
      <c r="AI30">
        <v>8.4153780556268973</v>
      </c>
      <c r="AJ30">
        <v>0</v>
      </c>
      <c r="AK30">
        <v>29.864994776359346</v>
      </c>
      <c r="AL30">
        <v>18.390936590791735</v>
      </c>
      <c r="AM30">
        <v>2.0416804849728774</v>
      </c>
      <c r="AN30">
        <v>4.0620686401900662E-2</v>
      </c>
      <c r="AO30">
        <v>0</v>
      </c>
      <c r="AP30">
        <v>0.70526972236951113</v>
      </c>
      <c r="AQ30">
        <v>15.528514838737385</v>
      </c>
      <c r="AR30">
        <v>14.027672099999993</v>
      </c>
      <c r="AS30">
        <v>16.260917576510899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2.4188968452830188</v>
      </c>
      <c r="AZ30">
        <v>0</v>
      </c>
      <c r="BA30">
        <v>0.45770506</v>
      </c>
      <c r="BB30">
        <v>2.4584797485493231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1030.7149348930091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376.07985911008939</v>
      </c>
      <c r="L31">
        <v>17.600229154883021</v>
      </c>
      <c r="M31">
        <v>63.820713278341707</v>
      </c>
      <c r="N31">
        <v>52.88424786058534</v>
      </c>
      <c r="O31">
        <v>73.914924985306968</v>
      </c>
      <c r="P31">
        <v>30.123095215195335</v>
      </c>
      <c r="Q31">
        <v>9.6118708943188746</v>
      </c>
      <c r="R31">
        <v>19.117936364630808</v>
      </c>
      <c r="S31">
        <v>11.751151431017611</v>
      </c>
      <c r="T31">
        <v>1.4198508523489932</v>
      </c>
      <c r="U31">
        <v>60.529986659476997</v>
      </c>
      <c r="V31">
        <v>8.8127923019502354</v>
      </c>
      <c r="W31">
        <v>19.65268032893033</v>
      </c>
      <c r="X31">
        <v>62.767111747533562</v>
      </c>
      <c r="Y31">
        <v>0</v>
      </c>
      <c r="Z31">
        <v>8.2847354801818156</v>
      </c>
      <c r="AA31">
        <v>5.9507416531645587</v>
      </c>
      <c r="AB31">
        <v>6.9532679856837838</v>
      </c>
      <c r="AC31">
        <v>4.9809792419706049</v>
      </c>
      <c r="AD31">
        <v>14.016225959488498</v>
      </c>
      <c r="AE31">
        <v>8.4698742572386134</v>
      </c>
      <c r="AF31">
        <v>13.242564595364405</v>
      </c>
      <c r="AG31">
        <v>32.811448664430806</v>
      </c>
      <c r="AH31">
        <v>11.469666671969673</v>
      </c>
      <c r="AI31">
        <v>8.4153780556268973</v>
      </c>
      <c r="AJ31">
        <v>0</v>
      </c>
      <c r="AK31">
        <v>29.864994776359346</v>
      </c>
      <c r="AL31">
        <v>18.390936590791735</v>
      </c>
      <c r="AM31">
        <v>4.0833614150077446</v>
      </c>
      <c r="AN31">
        <v>4.0620686401900662E-2</v>
      </c>
      <c r="AO31">
        <v>0</v>
      </c>
      <c r="AP31">
        <v>2.9838332043082016</v>
      </c>
      <c r="AQ31">
        <v>7.7642577432431414</v>
      </c>
      <c r="AR31">
        <v>14.027672099999993</v>
      </c>
      <c r="AS31">
        <v>16.260917576510899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2.4188968452830188</v>
      </c>
      <c r="AZ31">
        <v>0</v>
      </c>
      <c r="BA31">
        <v>0.45770506</v>
      </c>
      <c r="BB31">
        <v>2.4584797485493231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1021.4330084961841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376.07985911008939</v>
      </c>
      <c r="L32">
        <v>17.500417991469561</v>
      </c>
      <c r="M32">
        <v>63.820713278341707</v>
      </c>
      <c r="N32">
        <v>52.88424786058534</v>
      </c>
      <c r="O32">
        <v>73.914924985306968</v>
      </c>
      <c r="P32">
        <v>30.123095215195335</v>
      </c>
      <c r="Q32">
        <v>9.6118708943188746</v>
      </c>
      <c r="R32">
        <v>19.117936364630808</v>
      </c>
      <c r="S32">
        <v>11.751151431017611</v>
      </c>
      <c r="T32">
        <v>1.4198508523489932</v>
      </c>
      <c r="U32">
        <v>60.529986659476997</v>
      </c>
      <c r="V32">
        <v>8.8127923019502354</v>
      </c>
      <c r="W32">
        <v>19.646765105027931</v>
      </c>
      <c r="X32">
        <v>62.769189268566628</v>
      </c>
      <c r="Y32">
        <v>0</v>
      </c>
      <c r="Z32">
        <v>8.2847354801818156</v>
      </c>
      <c r="AA32">
        <v>5.9507416531645587</v>
      </c>
      <c r="AB32">
        <v>6.9532679856837838</v>
      </c>
      <c r="AC32">
        <v>4.9809792419706049</v>
      </c>
      <c r="AD32">
        <v>14.016225959488498</v>
      </c>
      <c r="AE32">
        <v>8.4698742572386134</v>
      </c>
      <c r="AF32">
        <v>5.8855847058081956</v>
      </c>
      <c r="AG32">
        <v>32.811448664430806</v>
      </c>
      <c r="AH32">
        <v>11.469666671969673</v>
      </c>
      <c r="AI32">
        <v>8.4153780556268973</v>
      </c>
      <c r="AJ32">
        <v>0</v>
      </c>
      <c r="AK32">
        <v>29.864994776359346</v>
      </c>
      <c r="AL32">
        <v>18.390936590791735</v>
      </c>
      <c r="AM32">
        <v>4.0833614150077446</v>
      </c>
      <c r="AN32">
        <v>4.0620686401900662E-2</v>
      </c>
      <c r="AO32">
        <v>0</v>
      </c>
      <c r="AP32">
        <v>2.9838332043082016</v>
      </c>
      <c r="AQ32">
        <v>0</v>
      </c>
      <c r="AR32">
        <v>14.027672099999993</v>
      </c>
      <c r="AS32">
        <v>16.260917576510899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2.4188968452830188</v>
      </c>
      <c r="AZ32">
        <v>0</v>
      </c>
      <c r="BA32">
        <v>0.45770506</v>
      </c>
      <c r="BB32">
        <v>2.4584797485493231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1006.208121997102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337.50829691403658</v>
      </c>
      <c r="L33">
        <v>17.500444998991732</v>
      </c>
      <c r="M33">
        <v>63.820713278341707</v>
      </c>
      <c r="N33">
        <v>52.88424786058534</v>
      </c>
      <c r="O33">
        <v>73.914924985306968</v>
      </c>
      <c r="P33">
        <v>30.123095215195335</v>
      </c>
      <c r="Q33">
        <v>9.6118708943188746</v>
      </c>
      <c r="R33">
        <v>19.104177491803281</v>
      </c>
      <c r="S33">
        <v>11.751151431017611</v>
      </c>
      <c r="T33">
        <v>1.4198508523489932</v>
      </c>
      <c r="U33">
        <v>60.529986659476997</v>
      </c>
      <c r="V33">
        <v>8.8116207405099161</v>
      </c>
      <c r="W33">
        <v>19.646765105027931</v>
      </c>
      <c r="X33">
        <v>62.769189268566628</v>
      </c>
      <c r="Y33">
        <v>0</v>
      </c>
      <c r="Z33">
        <v>2.7615783469999995</v>
      </c>
      <c r="AA33">
        <v>5.9507416531645587</v>
      </c>
      <c r="AB33">
        <v>6.9532679856837838</v>
      </c>
      <c r="AC33">
        <v>4.9809792419706049</v>
      </c>
      <c r="AD33">
        <v>9.344150788042807</v>
      </c>
      <c r="AE33">
        <v>8.4698742572386134</v>
      </c>
      <c r="AF33">
        <v>5.8855847058081956</v>
      </c>
      <c r="AG33">
        <v>32.811448664430806</v>
      </c>
      <c r="AH33">
        <v>11.469666671969673</v>
      </c>
      <c r="AI33">
        <v>8.4153780556268973</v>
      </c>
      <c r="AJ33">
        <v>0</v>
      </c>
      <c r="AK33">
        <v>29.864994776359346</v>
      </c>
      <c r="AL33">
        <v>18.390936590791735</v>
      </c>
      <c r="AM33">
        <v>4.0833614150077446</v>
      </c>
      <c r="AN33">
        <v>4.0620686401900662E-2</v>
      </c>
      <c r="AO33">
        <v>0</v>
      </c>
      <c r="AP33">
        <v>2.9838332043082016</v>
      </c>
      <c r="AQ33">
        <v>0</v>
      </c>
      <c r="AR33">
        <v>16.365617449999991</v>
      </c>
      <c r="AS33">
        <v>16.260917576510899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2.4188968452830188</v>
      </c>
      <c r="AZ33">
        <v>0</v>
      </c>
      <c r="BA33">
        <v>0.45770506</v>
      </c>
      <c r="BB33">
        <v>2.4584797485493231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959.76436941967597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298.93682072673556</v>
      </c>
      <c r="L34">
        <v>17.500597332312903</v>
      </c>
      <c r="M34">
        <v>63.820713278341707</v>
      </c>
      <c r="N34">
        <v>52.88424786058534</v>
      </c>
      <c r="O34">
        <v>73.914924985306968</v>
      </c>
      <c r="P34">
        <v>30.123095215195335</v>
      </c>
      <c r="Q34">
        <v>9.612339630841122</v>
      </c>
      <c r="R34">
        <v>19.112593233644859</v>
      </c>
      <c r="S34">
        <v>11.75480485284281</v>
      </c>
      <c r="T34">
        <v>1.4198508523489932</v>
      </c>
      <c r="U34">
        <v>60.529986659476997</v>
      </c>
      <c r="V34">
        <v>8.8116207405099161</v>
      </c>
      <c r="W34">
        <v>19.646765105027931</v>
      </c>
      <c r="X34">
        <v>62.769189268566628</v>
      </c>
      <c r="Y34">
        <v>0</v>
      </c>
      <c r="Z34">
        <v>2.7615783469999995</v>
      </c>
      <c r="AA34">
        <v>5.9507416531645587</v>
      </c>
      <c r="AB34">
        <v>6.9532679856837838</v>
      </c>
      <c r="AC34">
        <v>4.9809792419706049</v>
      </c>
      <c r="AD34">
        <v>4.6612664497778686</v>
      </c>
      <c r="AE34">
        <v>8.4698742572386134</v>
      </c>
      <c r="AF34">
        <v>5.8855847058081956</v>
      </c>
      <c r="AG34">
        <v>32.811448664430806</v>
      </c>
      <c r="AH34">
        <v>11.469666671969673</v>
      </c>
      <c r="AI34">
        <v>8.4153780556268973</v>
      </c>
      <c r="AJ34">
        <v>0</v>
      </c>
      <c r="AK34">
        <v>29.864994776359346</v>
      </c>
      <c r="AL34">
        <v>18.390936590791735</v>
      </c>
      <c r="AM34">
        <v>4.0833614150077446</v>
      </c>
      <c r="AN34">
        <v>4.0620686401900662E-2</v>
      </c>
      <c r="AO34">
        <v>0</v>
      </c>
      <c r="AP34">
        <v>2.9838332043082016</v>
      </c>
      <c r="AQ34">
        <v>0</v>
      </c>
      <c r="AR34">
        <v>16.365617449999991</v>
      </c>
      <c r="AS34">
        <v>16.260917576510899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2.4188968452830188</v>
      </c>
      <c r="AZ34">
        <v>0</v>
      </c>
      <c r="BA34">
        <v>0.45770506</v>
      </c>
      <c r="BB34">
        <v>2.4584797485493231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916.52269912762006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271.93659684559424</v>
      </c>
      <c r="L35">
        <v>17.500597332312903</v>
      </c>
      <c r="M35">
        <v>63.820713278341707</v>
      </c>
      <c r="N35">
        <v>52.88424786058534</v>
      </c>
      <c r="O35">
        <v>73.914924985306968</v>
      </c>
      <c r="P35">
        <v>30.123095215195335</v>
      </c>
      <c r="Q35">
        <v>9.612339630841122</v>
      </c>
      <c r="R35">
        <v>19.112593233644859</v>
      </c>
      <c r="S35">
        <v>11.75480485284281</v>
      </c>
      <c r="T35">
        <v>1.4198508523489932</v>
      </c>
      <c r="U35">
        <v>60.529986659476997</v>
      </c>
      <c r="V35">
        <v>8.8132691471321696</v>
      </c>
      <c r="W35">
        <v>19.646765105027931</v>
      </c>
      <c r="X35">
        <v>62.769189268566628</v>
      </c>
      <c r="Y35">
        <v>0</v>
      </c>
      <c r="Z35">
        <v>2.7615783469999995</v>
      </c>
      <c r="AA35">
        <v>11.901483306329117</v>
      </c>
      <c r="AB35">
        <v>6.9532679856837838</v>
      </c>
      <c r="AC35">
        <v>4.9809792419706049</v>
      </c>
      <c r="AD35">
        <v>4.6410000410067731</v>
      </c>
      <c r="AE35">
        <v>8.4698742572386134</v>
      </c>
      <c r="AF35">
        <v>5.8855847058081956</v>
      </c>
      <c r="AG35">
        <v>32.811448664430806</v>
      </c>
      <c r="AH35">
        <v>11.469666671969673</v>
      </c>
      <c r="AI35">
        <v>1.6379980501401235</v>
      </c>
      <c r="AJ35">
        <v>0</v>
      </c>
      <c r="AK35">
        <v>29.864994776359346</v>
      </c>
      <c r="AL35">
        <v>18.390936590791735</v>
      </c>
      <c r="AM35">
        <v>4.0833614150077446</v>
      </c>
      <c r="AN35">
        <v>4.0620686401900662E-2</v>
      </c>
      <c r="AO35">
        <v>0</v>
      </c>
      <c r="AP35">
        <v>0.1627543148301574</v>
      </c>
      <c r="AQ35">
        <v>0</v>
      </c>
      <c r="AR35">
        <v>14.027672099999993</v>
      </c>
      <c r="AS35">
        <v>16.260917576510899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2.4188968452830188</v>
      </c>
      <c r="AZ35">
        <v>0</v>
      </c>
      <c r="BA35">
        <v>0.45770506</v>
      </c>
      <c r="BB35">
        <v>2.4584797485493231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883.51819465252993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271.93659684559424</v>
      </c>
      <c r="L36">
        <v>9.6197730432402224</v>
      </c>
      <c r="M36">
        <v>63.820713278341707</v>
      </c>
      <c r="N36">
        <v>52.88424786058534</v>
      </c>
      <c r="O36">
        <v>73.914924985306968</v>
      </c>
      <c r="P36">
        <v>30.123095215195335</v>
      </c>
      <c r="Q36">
        <v>9.612339630841122</v>
      </c>
      <c r="R36">
        <v>19.112593233644859</v>
      </c>
      <c r="S36">
        <v>11.75480485284281</v>
      </c>
      <c r="T36">
        <v>1.4198508523489932</v>
      </c>
      <c r="U36">
        <v>60.529986659476997</v>
      </c>
      <c r="V36">
        <v>8.8132691471321696</v>
      </c>
      <c r="W36">
        <v>19.646765105027931</v>
      </c>
      <c r="X36">
        <v>62.769189268566628</v>
      </c>
      <c r="Y36">
        <v>0</v>
      </c>
      <c r="Z36">
        <v>2.7615783469999995</v>
      </c>
      <c r="AA36">
        <v>11.901483306329117</v>
      </c>
      <c r="AB36">
        <v>6.9532679856837838</v>
      </c>
      <c r="AC36">
        <v>4.9809792419706049</v>
      </c>
      <c r="AD36">
        <v>0</v>
      </c>
      <c r="AE36">
        <v>8.4698742572386134</v>
      </c>
      <c r="AF36">
        <v>5.8855847058081956</v>
      </c>
      <c r="AG36">
        <v>32.811448664430806</v>
      </c>
      <c r="AH36">
        <v>11.469666671969673</v>
      </c>
      <c r="AI36">
        <v>0</v>
      </c>
      <c r="AJ36">
        <v>0</v>
      </c>
      <c r="AK36">
        <v>29.864994776359346</v>
      </c>
      <c r="AL36">
        <v>18.390936590791735</v>
      </c>
      <c r="AM36">
        <v>4.0833614150077446</v>
      </c>
      <c r="AN36">
        <v>4.0620686401900662E-2</v>
      </c>
      <c r="AO36">
        <v>0</v>
      </c>
      <c r="AP36">
        <v>0.1627543148301574</v>
      </c>
      <c r="AQ36">
        <v>0</v>
      </c>
      <c r="AR36">
        <v>14.027672099999993</v>
      </c>
      <c r="AS36">
        <v>16.260917576510899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2.4188968452830188</v>
      </c>
      <c r="AZ36">
        <v>0</v>
      </c>
      <c r="BA36">
        <v>0.45770506</v>
      </c>
      <c r="BB36">
        <v>2.4584797485493231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869.35837227231025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271.93659684559424</v>
      </c>
      <c r="L37">
        <v>9.6197730432402224</v>
      </c>
      <c r="M37">
        <v>63.820713278341707</v>
      </c>
      <c r="N37">
        <v>52.88424786058534</v>
      </c>
      <c r="O37">
        <v>73.914924985306968</v>
      </c>
      <c r="P37">
        <v>30.123095215195335</v>
      </c>
      <c r="Q37">
        <v>5.2851976000000001</v>
      </c>
      <c r="R37">
        <v>19.112593233644859</v>
      </c>
      <c r="S37">
        <v>6.4595840204081645</v>
      </c>
      <c r="T37">
        <v>0.7806010000000001</v>
      </c>
      <c r="U37">
        <v>60.529986659476997</v>
      </c>
      <c r="V37">
        <v>8.8132691471321696</v>
      </c>
      <c r="W37">
        <v>19.646765105027931</v>
      </c>
      <c r="X37">
        <v>62.769189268566628</v>
      </c>
      <c r="Y37">
        <v>0</v>
      </c>
      <c r="Z37">
        <v>2.7615783469999995</v>
      </c>
      <c r="AA37">
        <v>11.901483306329117</v>
      </c>
      <c r="AB37">
        <v>6.9532679856837838</v>
      </c>
      <c r="AC37">
        <v>4.9809792419706049</v>
      </c>
      <c r="AD37">
        <v>0</v>
      </c>
      <c r="AE37">
        <v>8.4698742572386134</v>
      </c>
      <c r="AF37">
        <v>5.8855847058081956</v>
      </c>
      <c r="AG37">
        <v>32.811448664430806</v>
      </c>
      <c r="AH37">
        <v>11.469666671969673</v>
      </c>
      <c r="AI37">
        <v>0</v>
      </c>
      <c r="AJ37">
        <v>0</v>
      </c>
      <c r="AK37">
        <v>29.864994776359346</v>
      </c>
      <c r="AL37">
        <v>18.390936590791735</v>
      </c>
      <c r="AM37">
        <v>4.0833614150077446</v>
      </c>
      <c r="AN37">
        <v>4.0620686401900662E-2</v>
      </c>
      <c r="AO37">
        <v>0</v>
      </c>
      <c r="AP37">
        <v>0.1627543148301574</v>
      </c>
      <c r="AQ37">
        <v>0</v>
      </c>
      <c r="AR37">
        <v>14.495261082155791</v>
      </c>
      <c r="AS37">
        <v>16.260917576510899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2.4188968452830188</v>
      </c>
      <c r="AZ37">
        <v>0</v>
      </c>
      <c r="BA37">
        <v>0.45770506</v>
      </c>
      <c r="BB37">
        <v>2.4584797485493231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859.5643485388415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271.93659684559424</v>
      </c>
      <c r="L38">
        <v>9.6197730432402224</v>
      </c>
      <c r="M38">
        <v>63.820713278341707</v>
      </c>
      <c r="N38">
        <v>52.88424786058534</v>
      </c>
      <c r="O38">
        <v>73.914924985306968</v>
      </c>
      <c r="P38">
        <v>30.123095215195335</v>
      </c>
      <c r="Q38">
        <v>5.2851976000000001</v>
      </c>
      <c r="R38">
        <v>19.112593233644859</v>
      </c>
      <c r="S38">
        <v>6.4595840204081645</v>
      </c>
      <c r="T38">
        <v>0.7806010000000001</v>
      </c>
      <c r="U38">
        <v>60.529986659476997</v>
      </c>
      <c r="V38">
        <v>8.8132691471321696</v>
      </c>
      <c r="W38">
        <v>19.646765105027931</v>
      </c>
      <c r="X38">
        <v>62.769189268566628</v>
      </c>
      <c r="Y38">
        <v>0</v>
      </c>
      <c r="Z38">
        <v>2.7615783469999995</v>
      </c>
      <c r="AA38">
        <v>5.9507416531645587</v>
      </c>
      <c r="AB38">
        <v>6.9532679856837838</v>
      </c>
      <c r="AC38">
        <v>0</v>
      </c>
      <c r="AD38">
        <v>0</v>
      </c>
      <c r="AE38">
        <v>8.4698742572386134</v>
      </c>
      <c r="AF38">
        <v>5.8855847058081956</v>
      </c>
      <c r="AG38">
        <v>32.811448664430806</v>
      </c>
      <c r="AH38">
        <v>11.469666671969673</v>
      </c>
      <c r="AI38">
        <v>0</v>
      </c>
      <c r="AJ38">
        <v>0</v>
      </c>
      <c r="AK38">
        <v>29.864994776359346</v>
      </c>
      <c r="AL38">
        <v>18.390936590791735</v>
      </c>
      <c r="AM38">
        <v>4.0833614150077446</v>
      </c>
      <c r="AN38">
        <v>4.0620686401900662E-2</v>
      </c>
      <c r="AO38">
        <v>0</v>
      </c>
      <c r="AP38">
        <v>0.1627543148301574</v>
      </c>
      <c r="AQ38">
        <v>0</v>
      </c>
      <c r="AR38">
        <v>14.495261082155791</v>
      </c>
      <c r="AS38">
        <v>16.260917576510899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2.4188968452830188</v>
      </c>
      <c r="AZ38">
        <v>0</v>
      </c>
      <c r="BA38">
        <v>0.45770506</v>
      </c>
      <c r="BB38">
        <v>2.4584797485493231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848.6326276437062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271.93659684559424</v>
      </c>
      <c r="L39">
        <v>9.6197730432402224</v>
      </c>
      <c r="M39">
        <v>63.820713278341707</v>
      </c>
      <c r="N39">
        <v>52.88424786058534</v>
      </c>
      <c r="O39">
        <v>73.914924985306968</v>
      </c>
      <c r="P39">
        <v>30.123000297863157</v>
      </c>
      <c r="Q39">
        <v>5.2851976000000001</v>
      </c>
      <c r="R39">
        <v>10.606856597467511</v>
      </c>
      <c r="S39">
        <v>6.4595840204081645</v>
      </c>
      <c r="T39">
        <v>0.7806010000000001</v>
      </c>
      <c r="U39">
        <v>60.529986659476997</v>
      </c>
      <c r="V39">
        <v>4.9188145751391463</v>
      </c>
      <c r="W39">
        <v>19.646765105027931</v>
      </c>
      <c r="X39">
        <v>62.769189268566628</v>
      </c>
      <c r="Y39">
        <v>0</v>
      </c>
      <c r="Z39">
        <v>2.7615783469999995</v>
      </c>
      <c r="AA39">
        <v>5.9507416531645587</v>
      </c>
      <c r="AB39">
        <v>6.9532679856837838</v>
      </c>
      <c r="AC39">
        <v>0</v>
      </c>
      <c r="AD39">
        <v>0</v>
      </c>
      <c r="AE39">
        <v>16.93974762389341</v>
      </c>
      <c r="AF39">
        <v>5.8855847058081956</v>
      </c>
      <c r="AG39">
        <v>32.811448664430806</v>
      </c>
      <c r="AH39">
        <v>11.469666671969673</v>
      </c>
      <c r="AI39">
        <v>0</v>
      </c>
      <c r="AJ39">
        <v>0</v>
      </c>
      <c r="AK39">
        <v>29.864994776359346</v>
      </c>
      <c r="AL39">
        <v>18.390936590791735</v>
      </c>
      <c r="AM39">
        <v>4.0833614150077446</v>
      </c>
      <c r="AN39">
        <v>4.0620686401900662E-2</v>
      </c>
      <c r="AO39">
        <v>0</v>
      </c>
      <c r="AP39">
        <v>0.1627543148301574</v>
      </c>
      <c r="AQ39">
        <v>0</v>
      </c>
      <c r="AR39">
        <v>14.495261082155791</v>
      </c>
      <c r="AS39">
        <v>16.260917576510899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2.4188968452830188</v>
      </c>
      <c r="AZ39">
        <v>0</v>
      </c>
      <c r="BA39">
        <v>0.45770506</v>
      </c>
      <c r="BB39">
        <v>2.2685971663442941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844.51233230265336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271.93659684559424</v>
      </c>
      <c r="L40">
        <v>9.6197730432402224</v>
      </c>
      <c r="M40">
        <v>63.820713278341707</v>
      </c>
      <c r="N40">
        <v>52.88424786058534</v>
      </c>
      <c r="O40">
        <v>73.914924985306968</v>
      </c>
      <c r="P40">
        <v>30.123000297863157</v>
      </c>
      <c r="Q40">
        <v>5.2846867134551498</v>
      </c>
      <c r="R40">
        <v>10.605423427634275</v>
      </c>
      <c r="S40">
        <v>6.4605845980198016</v>
      </c>
      <c r="T40">
        <v>0.7806010000000001</v>
      </c>
      <c r="U40">
        <v>60.529986659476997</v>
      </c>
      <c r="V40">
        <v>4.9188145751391463</v>
      </c>
      <c r="W40">
        <v>19.646765105027931</v>
      </c>
      <c r="X40">
        <v>62.769189268566628</v>
      </c>
      <c r="Y40">
        <v>0</v>
      </c>
      <c r="Z40">
        <v>2.7615783469999995</v>
      </c>
      <c r="AA40">
        <v>5.7218670417721533</v>
      </c>
      <c r="AB40">
        <v>6.9532679856837838</v>
      </c>
      <c r="AC40">
        <v>0</v>
      </c>
      <c r="AD40">
        <v>0</v>
      </c>
      <c r="AE40">
        <v>16.93974762389341</v>
      </c>
      <c r="AF40">
        <v>5.8855847058081956</v>
      </c>
      <c r="AG40">
        <v>32.811448664430806</v>
      </c>
      <c r="AH40">
        <v>0</v>
      </c>
      <c r="AI40">
        <v>0</v>
      </c>
      <c r="AJ40">
        <v>0</v>
      </c>
      <c r="AK40">
        <v>29.864994776359346</v>
      </c>
      <c r="AL40">
        <v>18.390936590791735</v>
      </c>
      <c r="AM40">
        <v>4.0833614150077446</v>
      </c>
      <c r="AN40">
        <v>4.0620686401900662E-2</v>
      </c>
      <c r="AO40">
        <v>0</v>
      </c>
      <c r="AP40">
        <v>0.1627543148301574</v>
      </c>
      <c r="AQ40">
        <v>0</v>
      </c>
      <c r="AR40">
        <v>14.495261082155791</v>
      </c>
      <c r="AS40">
        <v>16.260917576510899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2.4188968452830188</v>
      </c>
      <c r="AZ40">
        <v>0</v>
      </c>
      <c r="BA40">
        <v>0</v>
      </c>
      <c r="BB40">
        <v>2.2685971663442941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832.35514248052482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271.93659684559424</v>
      </c>
      <c r="L41">
        <v>9.6197730432402224</v>
      </c>
      <c r="M41">
        <v>63.820713278341707</v>
      </c>
      <c r="N41">
        <v>52.88424786058534</v>
      </c>
      <c r="O41">
        <v>73.914924985306968</v>
      </c>
      <c r="P41">
        <v>30.123000297863157</v>
      </c>
      <c r="Q41">
        <v>5.2846867134551498</v>
      </c>
      <c r="R41">
        <v>10.606458283855225</v>
      </c>
      <c r="S41">
        <v>6.4605845980198016</v>
      </c>
      <c r="T41">
        <v>0.7806010000000001</v>
      </c>
      <c r="U41">
        <v>60.529986659476997</v>
      </c>
      <c r="V41">
        <v>4.9215556504297986</v>
      </c>
      <c r="W41">
        <v>19.646765105027931</v>
      </c>
      <c r="X41">
        <v>62.769189268566628</v>
      </c>
      <c r="Y41">
        <v>0</v>
      </c>
      <c r="Z41">
        <v>5.523157133181817</v>
      </c>
      <c r="AA41">
        <v>0</v>
      </c>
      <c r="AB41">
        <v>6.9532679856837838</v>
      </c>
      <c r="AC41">
        <v>0</v>
      </c>
      <c r="AD41">
        <v>0</v>
      </c>
      <c r="AE41">
        <v>16.93974762389341</v>
      </c>
      <c r="AF41">
        <v>5.8855847058081956</v>
      </c>
      <c r="AG41">
        <v>32.811448664430806</v>
      </c>
      <c r="AH41">
        <v>0</v>
      </c>
      <c r="AI41">
        <v>0</v>
      </c>
      <c r="AJ41">
        <v>0</v>
      </c>
      <c r="AK41">
        <v>29.864994776359346</v>
      </c>
      <c r="AL41">
        <v>19.226888559208259</v>
      </c>
      <c r="AM41">
        <v>4.0833614150077446</v>
      </c>
      <c r="AN41">
        <v>4.0620686401900662E-2</v>
      </c>
      <c r="AO41">
        <v>0</v>
      </c>
      <c r="AP41">
        <v>0.1627543148301574</v>
      </c>
      <c r="AQ41">
        <v>0</v>
      </c>
      <c r="AR41">
        <v>14.495261082155791</v>
      </c>
      <c r="AS41">
        <v>16.260917576510899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2.4188968452830188</v>
      </c>
      <c r="AZ41">
        <v>0</v>
      </c>
      <c r="BA41">
        <v>0</v>
      </c>
      <c r="BB41">
        <v>2.2685971663442941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830.23458212486275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271.93659684559424</v>
      </c>
      <c r="L42">
        <v>9.6197730432402224</v>
      </c>
      <c r="M42">
        <v>63.820713278341707</v>
      </c>
      <c r="N42">
        <v>52.88424786058534</v>
      </c>
      <c r="O42">
        <v>73.914924985306968</v>
      </c>
      <c r="P42">
        <v>30.123000297863157</v>
      </c>
      <c r="Q42">
        <v>5.2846867134551498</v>
      </c>
      <c r="R42">
        <v>10.606458283855225</v>
      </c>
      <c r="S42">
        <v>6.4605845980198016</v>
      </c>
      <c r="T42">
        <v>0.7806010000000001</v>
      </c>
      <c r="U42">
        <v>60.529986659476997</v>
      </c>
      <c r="V42">
        <v>4.9215556504297986</v>
      </c>
      <c r="W42">
        <v>19.646765105027931</v>
      </c>
      <c r="X42">
        <v>62.769189268566628</v>
      </c>
      <c r="Y42">
        <v>0</v>
      </c>
      <c r="Z42">
        <v>5.523157133181817</v>
      </c>
      <c r="AA42">
        <v>0</v>
      </c>
      <c r="AB42">
        <v>6.9532679856837838</v>
      </c>
      <c r="AC42">
        <v>0</v>
      </c>
      <c r="AD42">
        <v>0</v>
      </c>
      <c r="AE42">
        <v>16.93974762389341</v>
      </c>
      <c r="AF42">
        <v>5.8855847058081956</v>
      </c>
      <c r="AG42">
        <v>32.811448664430806</v>
      </c>
      <c r="AH42">
        <v>0</v>
      </c>
      <c r="AI42">
        <v>0</v>
      </c>
      <c r="AJ42">
        <v>0</v>
      </c>
      <c r="AK42">
        <v>29.864994776359346</v>
      </c>
      <c r="AL42">
        <v>19.226888559208259</v>
      </c>
      <c r="AM42">
        <v>4.0833614150077446</v>
      </c>
      <c r="AN42">
        <v>4.0620686401900662E-2</v>
      </c>
      <c r="AO42">
        <v>0</v>
      </c>
      <c r="AP42">
        <v>0.1627543148301574</v>
      </c>
      <c r="AQ42">
        <v>0</v>
      </c>
      <c r="AR42">
        <v>14.495261082155791</v>
      </c>
      <c r="AS42">
        <v>16.260917576510899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2.4188968452830188</v>
      </c>
      <c r="AZ42">
        <v>0</v>
      </c>
      <c r="BA42">
        <v>0</v>
      </c>
      <c r="BB42">
        <v>2.2685971663442941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830.23458212486275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271.93659684559424</v>
      </c>
      <c r="L43">
        <v>9.6197730432402224</v>
      </c>
      <c r="M43">
        <v>63.820713278341707</v>
      </c>
      <c r="N43">
        <v>52.88424786058534</v>
      </c>
      <c r="O43">
        <v>73.914924985306968</v>
      </c>
      <c r="P43">
        <v>30.120833175539573</v>
      </c>
      <c r="Q43">
        <v>5.2846867134551498</v>
      </c>
      <c r="R43">
        <v>10.606458283855225</v>
      </c>
      <c r="S43">
        <v>6.4605845980198016</v>
      </c>
      <c r="T43">
        <v>0.7806010000000001</v>
      </c>
      <c r="U43">
        <v>60.529986659476997</v>
      </c>
      <c r="V43">
        <v>4.9215556504297986</v>
      </c>
      <c r="W43">
        <v>19.646765105027931</v>
      </c>
      <c r="X43">
        <v>62.769189268566628</v>
      </c>
      <c r="Y43">
        <v>0</v>
      </c>
      <c r="Z43">
        <v>5.523157133181817</v>
      </c>
      <c r="AA43">
        <v>0</v>
      </c>
      <c r="AB43">
        <v>6.9532679856837838</v>
      </c>
      <c r="AC43">
        <v>0</v>
      </c>
      <c r="AD43">
        <v>0</v>
      </c>
      <c r="AE43">
        <v>16.93974762389341</v>
      </c>
      <c r="AF43">
        <v>5.8855847058081956</v>
      </c>
      <c r="AG43">
        <v>32.811448664430806</v>
      </c>
      <c r="AH43">
        <v>0</v>
      </c>
      <c r="AI43">
        <v>0</v>
      </c>
      <c r="AJ43">
        <v>0</v>
      </c>
      <c r="AK43">
        <v>29.864994776359346</v>
      </c>
      <c r="AL43">
        <v>19.226888559208259</v>
      </c>
      <c r="AM43">
        <v>4.0833614150077446</v>
      </c>
      <c r="AN43">
        <v>4.0620686401900662E-2</v>
      </c>
      <c r="AO43">
        <v>0</v>
      </c>
      <c r="AP43">
        <v>0</v>
      </c>
      <c r="AQ43">
        <v>0</v>
      </c>
      <c r="AR43">
        <v>14.495261082155791</v>
      </c>
      <c r="AS43">
        <v>16.260917576510899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2.4188968452830188</v>
      </c>
      <c r="AZ43">
        <v>0</v>
      </c>
      <c r="BA43">
        <v>0</v>
      </c>
      <c r="BB43">
        <v>2.2685971663442941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830.06966068770896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271.93659684559424</v>
      </c>
      <c r="L44">
        <v>9.6197730432402224</v>
      </c>
      <c r="M44">
        <v>63.820713278341707</v>
      </c>
      <c r="N44">
        <v>52.88424786058534</v>
      </c>
      <c r="O44">
        <v>73.914924985306968</v>
      </c>
      <c r="P44">
        <v>30.120833175539573</v>
      </c>
      <c r="Q44">
        <v>5.2846867134551498</v>
      </c>
      <c r="R44">
        <v>10.606458283855225</v>
      </c>
      <c r="S44">
        <v>6.4605845980198016</v>
      </c>
      <c r="T44">
        <v>0.7806010000000001</v>
      </c>
      <c r="U44">
        <v>60.529986659476997</v>
      </c>
      <c r="V44">
        <v>4.9215556504297986</v>
      </c>
      <c r="W44">
        <v>19.646765105027931</v>
      </c>
      <c r="X44">
        <v>62.769189268566628</v>
      </c>
      <c r="Y44">
        <v>0</v>
      </c>
      <c r="Z44">
        <v>5.523157133181817</v>
      </c>
      <c r="AA44">
        <v>0</v>
      </c>
      <c r="AB44">
        <v>6.9532679856837838</v>
      </c>
      <c r="AC44">
        <v>0</v>
      </c>
      <c r="AD44">
        <v>0</v>
      </c>
      <c r="AE44">
        <v>16.93974762389341</v>
      </c>
      <c r="AF44">
        <v>5.8855847058081956</v>
      </c>
      <c r="AG44">
        <v>32.811448664430806</v>
      </c>
      <c r="AH44">
        <v>0</v>
      </c>
      <c r="AI44">
        <v>0</v>
      </c>
      <c r="AJ44">
        <v>0</v>
      </c>
      <c r="AK44">
        <v>29.864994776359346</v>
      </c>
      <c r="AL44">
        <v>19.226888559208259</v>
      </c>
      <c r="AM44">
        <v>4.0833614150077446</v>
      </c>
      <c r="AN44">
        <v>4.0620686401900662E-2</v>
      </c>
      <c r="AO44">
        <v>0</v>
      </c>
      <c r="AP44">
        <v>0</v>
      </c>
      <c r="AQ44">
        <v>0</v>
      </c>
      <c r="AR44">
        <v>14.495261082155791</v>
      </c>
      <c r="AS44">
        <v>16.260917576510899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2.4188968452830188</v>
      </c>
      <c r="AZ44">
        <v>0</v>
      </c>
      <c r="BA44">
        <v>0</v>
      </c>
      <c r="BB44">
        <v>2.2685971663442941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830.06966068770896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271.93659684559424</v>
      </c>
      <c r="L45">
        <v>9.6197730432402224</v>
      </c>
      <c r="M45">
        <v>63.820713278341707</v>
      </c>
      <c r="N45">
        <v>52.88424786058534</v>
      </c>
      <c r="O45">
        <v>73.914924985306968</v>
      </c>
      <c r="P45">
        <v>30.120833175539573</v>
      </c>
      <c r="Q45">
        <v>5.2846867134551498</v>
      </c>
      <c r="R45">
        <v>10.606458283855225</v>
      </c>
      <c r="S45">
        <v>6.4605845980198016</v>
      </c>
      <c r="T45">
        <v>0.7806010000000001</v>
      </c>
      <c r="U45">
        <v>60.529986659476997</v>
      </c>
      <c r="V45">
        <v>4.9215556504297986</v>
      </c>
      <c r="W45">
        <v>19.646765105027931</v>
      </c>
      <c r="X45">
        <v>62.769189268566628</v>
      </c>
      <c r="Y45">
        <v>0</v>
      </c>
      <c r="Z45">
        <v>5.523157133181817</v>
      </c>
      <c r="AA45">
        <v>0</v>
      </c>
      <c r="AB45">
        <v>6.9532679856837838</v>
      </c>
      <c r="AC45">
        <v>0</v>
      </c>
      <c r="AD45">
        <v>0</v>
      </c>
      <c r="AE45">
        <v>16.93974762389341</v>
      </c>
      <c r="AF45">
        <v>5.8855847058081956</v>
      </c>
      <c r="AG45">
        <v>32.811448664430806</v>
      </c>
      <c r="AH45">
        <v>0</v>
      </c>
      <c r="AI45">
        <v>0</v>
      </c>
      <c r="AJ45">
        <v>0</v>
      </c>
      <c r="AK45">
        <v>29.864994776359346</v>
      </c>
      <c r="AL45">
        <v>19.226888559208259</v>
      </c>
      <c r="AM45">
        <v>4.0833614150077446</v>
      </c>
      <c r="AN45">
        <v>4.0620686401900662E-2</v>
      </c>
      <c r="AO45">
        <v>0</v>
      </c>
      <c r="AP45">
        <v>0</v>
      </c>
      <c r="AQ45">
        <v>0</v>
      </c>
      <c r="AR45">
        <v>14.495261082155791</v>
      </c>
      <c r="AS45">
        <v>16.260917576510899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2.4188968452830188</v>
      </c>
      <c r="AZ45">
        <v>0</v>
      </c>
      <c r="BA45">
        <v>0</v>
      </c>
      <c r="BB45">
        <v>2.2685971663442941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830.06966068770896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271.93659684559424</v>
      </c>
      <c r="L46">
        <v>9.6197730432402224</v>
      </c>
      <c r="M46">
        <v>63.820713278341707</v>
      </c>
      <c r="N46">
        <v>52.88424786058534</v>
      </c>
      <c r="O46">
        <v>73.914924985306968</v>
      </c>
      <c r="P46">
        <v>30.120833175539573</v>
      </c>
      <c r="Q46">
        <v>5.2846867134551498</v>
      </c>
      <c r="R46">
        <v>10.606458283855225</v>
      </c>
      <c r="S46">
        <v>6.4605845980198016</v>
      </c>
      <c r="T46">
        <v>0.7806010000000001</v>
      </c>
      <c r="U46">
        <v>60.529986659476997</v>
      </c>
      <c r="V46">
        <v>4.9215556504297986</v>
      </c>
      <c r="W46">
        <v>19.646765105027931</v>
      </c>
      <c r="X46">
        <v>62.769189268566628</v>
      </c>
      <c r="Y46">
        <v>0</v>
      </c>
      <c r="Z46">
        <v>5.523157133181817</v>
      </c>
      <c r="AA46">
        <v>0</v>
      </c>
      <c r="AB46">
        <v>6.9532679856837838</v>
      </c>
      <c r="AC46">
        <v>0</v>
      </c>
      <c r="AD46">
        <v>0</v>
      </c>
      <c r="AE46">
        <v>16.93974762389341</v>
      </c>
      <c r="AF46">
        <v>5.8855847058081956</v>
      </c>
      <c r="AG46">
        <v>32.811448664430806</v>
      </c>
      <c r="AH46">
        <v>0</v>
      </c>
      <c r="AI46">
        <v>0</v>
      </c>
      <c r="AJ46">
        <v>0</v>
      </c>
      <c r="AK46">
        <v>29.864994776359346</v>
      </c>
      <c r="AL46">
        <v>19.226888559208259</v>
      </c>
      <c r="AM46">
        <v>4.0833614150077446</v>
      </c>
      <c r="AN46">
        <v>4.0620686401900662E-2</v>
      </c>
      <c r="AO46">
        <v>0</v>
      </c>
      <c r="AP46">
        <v>0</v>
      </c>
      <c r="AQ46">
        <v>0</v>
      </c>
      <c r="AR46">
        <v>14.495261082155791</v>
      </c>
      <c r="AS46">
        <v>16.260917576510899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2.4188968452830188</v>
      </c>
      <c r="AZ46">
        <v>0</v>
      </c>
      <c r="BA46">
        <v>0</v>
      </c>
      <c r="BB46">
        <v>2.2685971663442941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830.06966068770896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271.93659684559424</v>
      </c>
      <c r="L47">
        <v>9.6197730432402224</v>
      </c>
      <c r="M47">
        <v>63.820713278341707</v>
      </c>
      <c r="N47">
        <v>52.88424786058534</v>
      </c>
      <c r="O47">
        <v>73.914924985306968</v>
      </c>
      <c r="P47">
        <v>30.120833175539573</v>
      </c>
      <c r="Q47">
        <v>5.2846867134551498</v>
      </c>
      <c r="R47">
        <v>10.606458283855225</v>
      </c>
      <c r="S47">
        <v>6.4605845980198016</v>
      </c>
      <c r="T47">
        <v>0.7806010000000001</v>
      </c>
      <c r="U47">
        <v>60.529986659476997</v>
      </c>
      <c r="V47">
        <v>4.9215556504297986</v>
      </c>
      <c r="W47">
        <v>19.647223816696449</v>
      </c>
      <c r="X47">
        <v>62.803813089880485</v>
      </c>
      <c r="Y47">
        <v>0</v>
      </c>
      <c r="Z47">
        <v>5.523157133181817</v>
      </c>
      <c r="AA47">
        <v>0</v>
      </c>
      <c r="AB47">
        <v>6.9532679856837838</v>
      </c>
      <c r="AC47">
        <v>0</v>
      </c>
      <c r="AD47">
        <v>0</v>
      </c>
      <c r="AE47">
        <v>16.93974762389341</v>
      </c>
      <c r="AF47">
        <v>5.8855847058081956</v>
      </c>
      <c r="AG47">
        <v>32.811448664430806</v>
      </c>
      <c r="AH47">
        <v>0</v>
      </c>
      <c r="AI47">
        <v>0</v>
      </c>
      <c r="AJ47">
        <v>0</v>
      </c>
      <c r="AK47">
        <v>29.864994776359346</v>
      </c>
      <c r="AL47">
        <v>19.226888559208259</v>
      </c>
      <c r="AM47">
        <v>4.0833614150077446</v>
      </c>
      <c r="AN47">
        <v>4.0620686401900662E-2</v>
      </c>
      <c r="AO47">
        <v>0</v>
      </c>
      <c r="AP47">
        <v>0</v>
      </c>
      <c r="AQ47">
        <v>0</v>
      </c>
      <c r="AR47">
        <v>14.495261082155791</v>
      </c>
      <c r="AS47">
        <v>16.260917576510899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2.4188968452830188</v>
      </c>
      <c r="AZ47">
        <v>0</v>
      </c>
      <c r="BA47">
        <v>0</v>
      </c>
      <c r="BB47">
        <v>2.2685971663442941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830.10474322069126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271.93659684559424</v>
      </c>
      <c r="L48">
        <v>9.6197730432402224</v>
      </c>
      <c r="M48">
        <v>63.820713278341707</v>
      </c>
      <c r="N48">
        <v>52.88424786058534</v>
      </c>
      <c r="O48">
        <v>73.914924985306968</v>
      </c>
      <c r="P48">
        <v>30.120833175539573</v>
      </c>
      <c r="Q48">
        <v>5.2846867134551498</v>
      </c>
      <c r="R48">
        <v>10.606458283855225</v>
      </c>
      <c r="S48">
        <v>6.4605845980198016</v>
      </c>
      <c r="T48">
        <v>0.7806010000000001</v>
      </c>
      <c r="U48">
        <v>60.529986659476997</v>
      </c>
      <c r="V48">
        <v>4.9215556504297986</v>
      </c>
      <c r="W48">
        <v>19.647223816696449</v>
      </c>
      <c r="X48">
        <v>62.803813089880485</v>
      </c>
      <c r="Y48">
        <v>0</v>
      </c>
      <c r="Z48">
        <v>5.523157133181817</v>
      </c>
      <c r="AA48">
        <v>0</v>
      </c>
      <c r="AB48">
        <v>6.9532679856837838</v>
      </c>
      <c r="AC48">
        <v>0</v>
      </c>
      <c r="AD48">
        <v>0</v>
      </c>
      <c r="AE48">
        <v>16.93974762389341</v>
      </c>
      <c r="AF48">
        <v>5.8855847058081956</v>
      </c>
      <c r="AG48">
        <v>32.811448664430806</v>
      </c>
      <c r="AH48">
        <v>0</v>
      </c>
      <c r="AI48">
        <v>0</v>
      </c>
      <c r="AJ48">
        <v>0</v>
      </c>
      <c r="AK48">
        <v>29.864994776359346</v>
      </c>
      <c r="AL48">
        <v>19.226888559208259</v>
      </c>
      <c r="AM48">
        <v>4.0833614150077446</v>
      </c>
      <c r="AN48">
        <v>4.0620686401900662E-2</v>
      </c>
      <c r="AO48">
        <v>0</v>
      </c>
      <c r="AP48">
        <v>0</v>
      </c>
      <c r="AQ48">
        <v>0</v>
      </c>
      <c r="AR48">
        <v>14.495261082155791</v>
      </c>
      <c r="AS48">
        <v>16.260917576510899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2.4188968452830188</v>
      </c>
      <c r="AZ48">
        <v>0</v>
      </c>
      <c r="BA48">
        <v>0</v>
      </c>
      <c r="BB48">
        <v>2.2685971663442941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830.10474322069126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271.93659684559424</v>
      </c>
      <c r="L49">
        <v>9.6202811365761356</v>
      </c>
      <c r="M49">
        <v>63.820713278341707</v>
      </c>
      <c r="N49">
        <v>52.88424786058534</v>
      </c>
      <c r="O49">
        <v>73.914924985306968</v>
      </c>
      <c r="P49">
        <v>31.338774481194687</v>
      </c>
      <c r="Q49">
        <v>5.2846867134551498</v>
      </c>
      <c r="R49">
        <v>10.606458283855225</v>
      </c>
      <c r="S49">
        <v>6.4605845980198016</v>
      </c>
      <c r="T49">
        <v>0.7806010000000001</v>
      </c>
      <c r="U49">
        <v>60.529986659476997</v>
      </c>
      <c r="V49">
        <v>4.9181885254691675</v>
      </c>
      <c r="W49">
        <v>19.647223816696449</v>
      </c>
      <c r="X49">
        <v>62.803813089880485</v>
      </c>
      <c r="Y49">
        <v>0</v>
      </c>
      <c r="Z49">
        <v>5.523157133181817</v>
      </c>
      <c r="AA49">
        <v>0</v>
      </c>
      <c r="AB49">
        <v>6.9532679856837838</v>
      </c>
      <c r="AC49">
        <v>0</v>
      </c>
      <c r="AD49">
        <v>0</v>
      </c>
      <c r="AE49">
        <v>8.4698742572386134</v>
      </c>
      <c r="AF49">
        <v>5.8855847058081956</v>
      </c>
      <c r="AG49">
        <v>32.811448664430806</v>
      </c>
      <c r="AH49">
        <v>0</v>
      </c>
      <c r="AI49">
        <v>0</v>
      </c>
      <c r="AJ49">
        <v>0</v>
      </c>
      <c r="AK49">
        <v>29.864994776359346</v>
      </c>
      <c r="AL49">
        <v>19.226888559208259</v>
      </c>
      <c r="AM49">
        <v>8.0306108570255628</v>
      </c>
      <c r="AN49">
        <v>4.0620686401900662E-2</v>
      </c>
      <c r="AO49">
        <v>0</v>
      </c>
      <c r="AP49">
        <v>0</v>
      </c>
      <c r="AQ49">
        <v>0</v>
      </c>
      <c r="AR49">
        <v>14.495261082155791</v>
      </c>
      <c r="AS49">
        <v>16.260917576510899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2.4188968452830188</v>
      </c>
      <c r="AZ49">
        <v>0</v>
      </c>
      <c r="BA49">
        <v>0</v>
      </c>
      <c r="BB49">
        <v>2.2685971663442941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826.79720157008467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271.93659684559424</v>
      </c>
      <c r="L50">
        <v>9.6202811365761356</v>
      </c>
      <c r="M50">
        <v>63.820713278341707</v>
      </c>
      <c r="N50">
        <v>52.88424786058534</v>
      </c>
      <c r="O50">
        <v>73.914924985306968</v>
      </c>
      <c r="P50">
        <v>31.338774481194687</v>
      </c>
      <c r="Q50">
        <v>5.2846867134551498</v>
      </c>
      <c r="R50">
        <v>10.606458283855225</v>
      </c>
      <c r="S50">
        <v>6.4605845980198016</v>
      </c>
      <c r="T50">
        <v>0.7806010000000001</v>
      </c>
      <c r="U50">
        <v>60.529986659476997</v>
      </c>
      <c r="V50">
        <v>4.9181885254691675</v>
      </c>
      <c r="W50">
        <v>19.647223816696449</v>
      </c>
      <c r="X50">
        <v>62.803813089880485</v>
      </c>
      <c r="Y50">
        <v>0</v>
      </c>
      <c r="Z50">
        <v>5.523157133181817</v>
      </c>
      <c r="AA50">
        <v>0</v>
      </c>
      <c r="AB50">
        <v>0</v>
      </c>
      <c r="AC50">
        <v>0</v>
      </c>
      <c r="AD50">
        <v>0</v>
      </c>
      <c r="AE50">
        <v>8.4698742572386134</v>
      </c>
      <c r="AF50">
        <v>5.8855847058081956</v>
      </c>
      <c r="AG50">
        <v>32.811448664430806</v>
      </c>
      <c r="AH50">
        <v>0</v>
      </c>
      <c r="AI50">
        <v>0</v>
      </c>
      <c r="AJ50">
        <v>0</v>
      </c>
      <c r="AK50">
        <v>29.864994776359346</v>
      </c>
      <c r="AL50">
        <v>19.226888559208259</v>
      </c>
      <c r="AM50">
        <v>8.0306108570255628</v>
      </c>
      <c r="AN50">
        <v>4.0620686401900662E-2</v>
      </c>
      <c r="AO50">
        <v>0</v>
      </c>
      <c r="AP50">
        <v>0</v>
      </c>
      <c r="AQ50">
        <v>0</v>
      </c>
      <c r="AR50">
        <v>14.495261082155791</v>
      </c>
      <c r="AS50">
        <v>16.260917576510899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2.4188968452830188</v>
      </c>
      <c r="AZ50">
        <v>0</v>
      </c>
      <c r="BA50">
        <v>0</v>
      </c>
      <c r="BB50">
        <v>2.2685971663442941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819.84393358440093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271.93659684559424</v>
      </c>
      <c r="L51">
        <v>9.6202811365761356</v>
      </c>
      <c r="M51">
        <v>63.820713278341707</v>
      </c>
      <c r="N51">
        <v>52.88424786058534</v>
      </c>
      <c r="O51">
        <v>73.914924985306968</v>
      </c>
      <c r="P51">
        <v>31.338774481194687</v>
      </c>
      <c r="Q51">
        <v>5.2846867134551498</v>
      </c>
      <c r="R51">
        <v>10.606458283855225</v>
      </c>
      <c r="S51">
        <v>6.4605845980198016</v>
      </c>
      <c r="T51">
        <v>0.7806010000000001</v>
      </c>
      <c r="U51">
        <v>60.529986659476997</v>
      </c>
      <c r="V51">
        <v>4.9181885254691675</v>
      </c>
      <c r="W51">
        <v>19.647223816696449</v>
      </c>
      <c r="X51">
        <v>62.803813089880485</v>
      </c>
      <c r="Y51">
        <v>0</v>
      </c>
      <c r="Z51">
        <v>5.523157133181817</v>
      </c>
      <c r="AA51">
        <v>0</v>
      </c>
      <c r="AB51">
        <v>0</v>
      </c>
      <c r="AC51">
        <v>0</v>
      </c>
      <c r="AD51">
        <v>0</v>
      </c>
      <c r="AE51">
        <v>8.4698742572386134</v>
      </c>
      <c r="AF51">
        <v>5.8855847058081956</v>
      </c>
      <c r="AG51">
        <v>32.811448664430806</v>
      </c>
      <c r="AH51">
        <v>0</v>
      </c>
      <c r="AI51">
        <v>0</v>
      </c>
      <c r="AJ51">
        <v>0</v>
      </c>
      <c r="AK51">
        <v>29.864994776359346</v>
      </c>
      <c r="AL51">
        <v>19.226888559208259</v>
      </c>
      <c r="AM51">
        <v>8.0306108570255628</v>
      </c>
      <c r="AN51">
        <v>4.0620686401900662E-2</v>
      </c>
      <c r="AO51">
        <v>0</v>
      </c>
      <c r="AP51">
        <v>0</v>
      </c>
      <c r="AQ51">
        <v>0</v>
      </c>
      <c r="AR51">
        <v>14.495261082155791</v>
      </c>
      <c r="AS51">
        <v>16.260917576510899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2.4188968452830188</v>
      </c>
      <c r="AZ51">
        <v>0</v>
      </c>
      <c r="BA51">
        <v>0</v>
      </c>
      <c r="BB51">
        <v>2.2685971663442941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819.84393358440093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271.93659684559424</v>
      </c>
      <c r="L52">
        <v>9.6202811365761356</v>
      </c>
      <c r="M52">
        <v>63.820713278341707</v>
      </c>
      <c r="N52">
        <v>52.88424786058534</v>
      </c>
      <c r="O52">
        <v>73.914924985306968</v>
      </c>
      <c r="P52">
        <v>31.338774481194687</v>
      </c>
      <c r="Q52">
        <v>5.2846867134551498</v>
      </c>
      <c r="R52">
        <v>10.606458283855225</v>
      </c>
      <c r="S52">
        <v>6.4605845980198016</v>
      </c>
      <c r="T52">
        <v>0.7806010000000001</v>
      </c>
      <c r="U52">
        <v>60.529986659476997</v>
      </c>
      <c r="V52">
        <v>4.9181885254691675</v>
      </c>
      <c r="W52">
        <v>19.647223816696449</v>
      </c>
      <c r="X52">
        <v>62.803813089880485</v>
      </c>
      <c r="Y52">
        <v>0</v>
      </c>
      <c r="Z52">
        <v>5.523157133181817</v>
      </c>
      <c r="AA52">
        <v>0</v>
      </c>
      <c r="AB52">
        <v>0</v>
      </c>
      <c r="AC52">
        <v>0</v>
      </c>
      <c r="AD52">
        <v>0</v>
      </c>
      <c r="AE52">
        <v>8.4698742572386134</v>
      </c>
      <c r="AF52">
        <v>5.8855847058081956</v>
      </c>
      <c r="AG52">
        <v>32.811448664430806</v>
      </c>
      <c r="AH52">
        <v>0</v>
      </c>
      <c r="AI52">
        <v>0</v>
      </c>
      <c r="AJ52">
        <v>0</v>
      </c>
      <c r="AK52">
        <v>29.864994776359346</v>
      </c>
      <c r="AL52">
        <v>19.226888559208259</v>
      </c>
      <c r="AM52">
        <v>8.0306108570255628</v>
      </c>
      <c r="AN52">
        <v>4.0620686401900662E-2</v>
      </c>
      <c r="AO52">
        <v>0</v>
      </c>
      <c r="AP52">
        <v>0</v>
      </c>
      <c r="AQ52">
        <v>0</v>
      </c>
      <c r="AR52">
        <v>14.495261082155791</v>
      </c>
      <c r="AS52">
        <v>16.260917576510899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2.4188968452830188</v>
      </c>
      <c r="AZ52">
        <v>0</v>
      </c>
      <c r="BA52">
        <v>0</v>
      </c>
      <c r="BB52">
        <v>2.2685971663442941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819.84393358440093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271.93659684559424</v>
      </c>
      <c r="L53">
        <v>9.6202811365761356</v>
      </c>
      <c r="M53">
        <v>63.820713278341707</v>
      </c>
      <c r="N53">
        <v>52.88424786058534</v>
      </c>
      <c r="O53">
        <v>73.914924985306968</v>
      </c>
      <c r="P53">
        <v>31.338774481194687</v>
      </c>
      <c r="Q53">
        <v>5.2846867134551498</v>
      </c>
      <c r="R53">
        <v>10.606458283855225</v>
      </c>
      <c r="S53">
        <v>6.4605845980198016</v>
      </c>
      <c r="T53">
        <v>0.7806010000000001</v>
      </c>
      <c r="U53">
        <v>60.529986659476997</v>
      </c>
      <c r="V53">
        <v>4.9181885254691675</v>
      </c>
      <c r="W53">
        <v>19.647223816696449</v>
      </c>
      <c r="X53">
        <v>62.803813089880485</v>
      </c>
      <c r="Y53">
        <v>0</v>
      </c>
      <c r="Z53">
        <v>5.523157133181817</v>
      </c>
      <c r="AA53">
        <v>0</v>
      </c>
      <c r="AB53">
        <v>0</v>
      </c>
      <c r="AC53">
        <v>0</v>
      </c>
      <c r="AD53">
        <v>0</v>
      </c>
      <c r="AE53">
        <v>8.4698742572386134</v>
      </c>
      <c r="AF53">
        <v>5.8855847058081956</v>
      </c>
      <c r="AG53">
        <v>32.811448664430806</v>
      </c>
      <c r="AH53">
        <v>0</v>
      </c>
      <c r="AI53">
        <v>0</v>
      </c>
      <c r="AJ53">
        <v>0</v>
      </c>
      <c r="AK53">
        <v>29.864994776359346</v>
      </c>
      <c r="AL53">
        <v>27.586405259208259</v>
      </c>
      <c r="AM53">
        <v>8.0306108570255628</v>
      </c>
      <c r="AN53">
        <v>4.0620686401900662E-2</v>
      </c>
      <c r="AO53">
        <v>0</v>
      </c>
      <c r="AP53">
        <v>0</v>
      </c>
      <c r="AQ53">
        <v>0</v>
      </c>
      <c r="AR53">
        <v>14.495261082155791</v>
      </c>
      <c r="AS53">
        <v>16.260917576510899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2.4188968452830188</v>
      </c>
      <c r="AZ53">
        <v>0</v>
      </c>
      <c r="BA53">
        <v>0</v>
      </c>
      <c r="BB53">
        <v>2.2685971663442941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828.2034502844009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271.93659684559424</v>
      </c>
      <c r="L54">
        <v>9.6202811365761356</v>
      </c>
      <c r="M54">
        <v>63.820713278341707</v>
      </c>
      <c r="N54">
        <v>52.88424786058534</v>
      </c>
      <c r="O54">
        <v>73.914924985306968</v>
      </c>
      <c r="P54">
        <v>31.338774481194687</v>
      </c>
      <c r="Q54">
        <v>5.2864119272727281</v>
      </c>
      <c r="R54">
        <v>10.606458283855225</v>
      </c>
      <c r="S54">
        <v>6.4604320870712399</v>
      </c>
      <c r="T54">
        <v>0.7806010000000001</v>
      </c>
      <c r="U54">
        <v>60.529986659476997</v>
      </c>
      <c r="V54">
        <v>4.9181885254691675</v>
      </c>
      <c r="W54">
        <v>19.647223816696449</v>
      </c>
      <c r="X54">
        <v>62.803813089880485</v>
      </c>
      <c r="Y54">
        <v>0</v>
      </c>
      <c r="Z54">
        <v>5.523157133181817</v>
      </c>
      <c r="AA54">
        <v>0</v>
      </c>
      <c r="AB54">
        <v>0</v>
      </c>
      <c r="AC54">
        <v>0</v>
      </c>
      <c r="AD54">
        <v>0</v>
      </c>
      <c r="AE54">
        <v>8.4698742572386134</v>
      </c>
      <c r="AF54">
        <v>5.8855847058081956</v>
      </c>
      <c r="AG54">
        <v>32.811448664430806</v>
      </c>
      <c r="AH54">
        <v>0</v>
      </c>
      <c r="AI54">
        <v>0</v>
      </c>
      <c r="AJ54">
        <v>0</v>
      </c>
      <c r="AK54">
        <v>29.864994776359346</v>
      </c>
      <c r="AL54">
        <v>27.586405259208259</v>
      </c>
      <c r="AM54">
        <v>8.0306108570255628</v>
      </c>
      <c r="AN54">
        <v>4.0620686401900662E-2</v>
      </c>
      <c r="AO54">
        <v>0</v>
      </c>
      <c r="AP54">
        <v>0</v>
      </c>
      <c r="AQ54">
        <v>0</v>
      </c>
      <c r="AR54">
        <v>14.495261082155791</v>
      </c>
      <c r="AS54">
        <v>16.260917576510899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2.4188968452830188</v>
      </c>
      <c r="AZ54">
        <v>0</v>
      </c>
      <c r="BA54">
        <v>0</v>
      </c>
      <c r="BB54">
        <v>2.2685971663442941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828.20502298727001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271.93659684559424</v>
      </c>
      <c r="L55">
        <v>9.6202811365761356</v>
      </c>
      <c r="M55">
        <v>63.820713278341707</v>
      </c>
      <c r="N55">
        <v>52.88424786058534</v>
      </c>
      <c r="O55">
        <v>73.914924985306968</v>
      </c>
      <c r="P55">
        <v>31.338774481194687</v>
      </c>
      <c r="Q55">
        <v>5.2864119272727281</v>
      </c>
      <c r="R55">
        <v>10.606458283855225</v>
      </c>
      <c r="S55">
        <v>6.4604320870712399</v>
      </c>
      <c r="T55">
        <v>0.7806010000000001</v>
      </c>
      <c r="U55">
        <v>60.529986659476997</v>
      </c>
      <c r="V55">
        <v>4.9181885254691675</v>
      </c>
      <c r="W55">
        <v>19.647959423076923</v>
      </c>
      <c r="X55">
        <v>62.802229906261715</v>
      </c>
      <c r="Y55">
        <v>0</v>
      </c>
      <c r="Z55">
        <v>5.523157133181817</v>
      </c>
      <c r="AA55">
        <v>0</v>
      </c>
      <c r="AB55">
        <v>0</v>
      </c>
      <c r="AC55">
        <v>0</v>
      </c>
      <c r="AD55">
        <v>0</v>
      </c>
      <c r="AE55">
        <v>8.4698742572386134</v>
      </c>
      <c r="AF55">
        <v>5.8855847058081956</v>
      </c>
      <c r="AG55">
        <v>32.811448664430806</v>
      </c>
      <c r="AH55">
        <v>0</v>
      </c>
      <c r="AI55">
        <v>0</v>
      </c>
      <c r="AJ55">
        <v>0</v>
      </c>
      <c r="AK55">
        <v>29.864994776359346</v>
      </c>
      <c r="AL55">
        <v>27.586405259208259</v>
      </c>
      <c r="AM55">
        <v>8.0306108570255628</v>
      </c>
      <c r="AN55">
        <v>4.0620686401900662E-2</v>
      </c>
      <c r="AO55">
        <v>0</v>
      </c>
      <c r="AP55">
        <v>0.3797606535211267</v>
      </c>
      <c r="AQ55">
        <v>0</v>
      </c>
      <c r="AR55">
        <v>14.495261082155791</v>
      </c>
      <c r="AS55">
        <v>16.260917576510899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2.4188968452830188</v>
      </c>
      <c r="AZ55">
        <v>0</v>
      </c>
      <c r="BA55">
        <v>0</v>
      </c>
      <c r="BB55">
        <v>2.2685971663442941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828.58393606355287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271.93659684559424</v>
      </c>
      <c r="L56">
        <v>9.6202811365761356</v>
      </c>
      <c r="M56">
        <v>63.820713278341707</v>
      </c>
      <c r="N56">
        <v>52.88424786058534</v>
      </c>
      <c r="O56">
        <v>73.914924985306968</v>
      </c>
      <c r="P56">
        <v>31.338774481194687</v>
      </c>
      <c r="Q56">
        <v>5.2864119272727281</v>
      </c>
      <c r="R56">
        <v>10.606458283855225</v>
      </c>
      <c r="S56">
        <v>6.4604320870712399</v>
      </c>
      <c r="T56">
        <v>0.7806010000000001</v>
      </c>
      <c r="U56">
        <v>60.529986659476997</v>
      </c>
      <c r="V56">
        <v>4.9181885254691675</v>
      </c>
      <c r="W56">
        <v>19.647959423076923</v>
      </c>
      <c r="X56">
        <v>62.802229906261715</v>
      </c>
      <c r="Y56">
        <v>0</v>
      </c>
      <c r="Z56">
        <v>5.523157133181817</v>
      </c>
      <c r="AA56">
        <v>0</v>
      </c>
      <c r="AB56">
        <v>0</v>
      </c>
      <c r="AC56">
        <v>0</v>
      </c>
      <c r="AD56">
        <v>0</v>
      </c>
      <c r="AE56">
        <v>8.4698742572386134</v>
      </c>
      <c r="AF56">
        <v>5.8855847058081956</v>
      </c>
      <c r="AG56">
        <v>32.811448664430806</v>
      </c>
      <c r="AH56">
        <v>0</v>
      </c>
      <c r="AI56">
        <v>0</v>
      </c>
      <c r="AJ56">
        <v>0</v>
      </c>
      <c r="AK56">
        <v>29.864994776359346</v>
      </c>
      <c r="AL56">
        <v>27.586405259208259</v>
      </c>
      <c r="AM56">
        <v>8.0306108570255628</v>
      </c>
      <c r="AN56">
        <v>4.0620686401900662E-2</v>
      </c>
      <c r="AO56">
        <v>0</v>
      </c>
      <c r="AP56">
        <v>0.3797606535211267</v>
      </c>
      <c r="AQ56">
        <v>0</v>
      </c>
      <c r="AR56">
        <v>14.495261082155791</v>
      </c>
      <c r="AS56">
        <v>16.260917576510899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2.4188968452830188</v>
      </c>
      <c r="AZ56">
        <v>0</v>
      </c>
      <c r="BA56">
        <v>0</v>
      </c>
      <c r="BB56">
        <v>2.2685971663442941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828.58393606355287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271.93659684559424</v>
      </c>
      <c r="L57">
        <v>9.6202811365761356</v>
      </c>
      <c r="M57">
        <v>63.820713278341707</v>
      </c>
      <c r="N57">
        <v>52.88424786058534</v>
      </c>
      <c r="O57">
        <v>73.914924985306968</v>
      </c>
      <c r="P57">
        <v>31.338774481194687</v>
      </c>
      <c r="Q57">
        <v>5.2864119272727281</v>
      </c>
      <c r="R57">
        <v>10.606458283855225</v>
      </c>
      <c r="S57">
        <v>6.4604320870712399</v>
      </c>
      <c r="T57">
        <v>0.7806010000000001</v>
      </c>
      <c r="U57">
        <v>60.529986659476997</v>
      </c>
      <c r="V57">
        <v>4.9181885254691675</v>
      </c>
      <c r="W57">
        <v>19.647959423076923</v>
      </c>
      <c r="X57">
        <v>62.802229906261715</v>
      </c>
      <c r="Y57">
        <v>0</v>
      </c>
      <c r="Z57">
        <v>5.523157133181817</v>
      </c>
      <c r="AA57">
        <v>0</v>
      </c>
      <c r="AB57">
        <v>0</v>
      </c>
      <c r="AC57">
        <v>0</v>
      </c>
      <c r="AD57">
        <v>0</v>
      </c>
      <c r="AE57">
        <v>8.4698742572386134</v>
      </c>
      <c r="AF57">
        <v>5.8855847058081956</v>
      </c>
      <c r="AG57">
        <v>32.811448664430806</v>
      </c>
      <c r="AH57">
        <v>0</v>
      </c>
      <c r="AI57">
        <v>0</v>
      </c>
      <c r="AJ57">
        <v>0</v>
      </c>
      <c r="AK57">
        <v>29.864994776359346</v>
      </c>
      <c r="AL57">
        <v>27.586405259208259</v>
      </c>
      <c r="AM57">
        <v>8.0306108570255628</v>
      </c>
      <c r="AN57">
        <v>4.0620686401900662E-2</v>
      </c>
      <c r="AO57">
        <v>0</v>
      </c>
      <c r="AP57">
        <v>0.3797606535211267</v>
      </c>
      <c r="AQ57">
        <v>0</v>
      </c>
      <c r="AR57">
        <v>14.495261082155791</v>
      </c>
      <c r="AS57">
        <v>16.260917576510899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2.4188968452830188</v>
      </c>
      <c r="AZ57">
        <v>0</v>
      </c>
      <c r="BA57">
        <v>0</v>
      </c>
      <c r="BB57">
        <v>2.2685971663442941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828.58393606355287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271.93659684559424</v>
      </c>
      <c r="L58">
        <v>9.6202811365761356</v>
      </c>
      <c r="M58">
        <v>63.820713278341707</v>
      </c>
      <c r="N58">
        <v>52.88424786058534</v>
      </c>
      <c r="O58">
        <v>73.914924985306968</v>
      </c>
      <c r="P58">
        <v>31.338774481194687</v>
      </c>
      <c r="Q58">
        <v>5.2864119272727281</v>
      </c>
      <c r="R58">
        <v>10.606458283855225</v>
      </c>
      <c r="S58">
        <v>6.4604320870712399</v>
      </c>
      <c r="T58">
        <v>0.7806010000000001</v>
      </c>
      <c r="U58">
        <v>60.529986659476997</v>
      </c>
      <c r="V58">
        <v>4.9181885254691675</v>
      </c>
      <c r="W58">
        <v>19.647959423076923</v>
      </c>
      <c r="X58">
        <v>62.803813089880485</v>
      </c>
      <c r="Y58">
        <v>0</v>
      </c>
      <c r="Z58">
        <v>5.523157133181817</v>
      </c>
      <c r="AA58">
        <v>0</v>
      </c>
      <c r="AB58">
        <v>0</v>
      </c>
      <c r="AC58">
        <v>0</v>
      </c>
      <c r="AD58">
        <v>0</v>
      </c>
      <c r="AE58">
        <v>8.4698742572386134</v>
      </c>
      <c r="AF58">
        <v>5.8855847058081956</v>
      </c>
      <c r="AG58">
        <v>32.811448664430806</v>
      </c>
      <c r="AH58">
        <v>0</v>
      </c>
      <c r="AI58">
        <v>0</v>
      </c>
      <c r="AJ58">
        <v>0</v>
      </c>
      <c r="AK58">
        <v>29.864994776359346</v>
      </c>
      <c r="AL58">
        <v>27.586405259208259</v>
      </c>
      <c r="AM58">
        <v>8.0306108570255628</v>
      </c>
      <c r="AN58">
        <v>4.0620686401900662E-2</v>
      </c>
      <c r="AO58">
        <v>0</v>
      </c>
      <c r="AP58">
        <v>0.3797606535211267</v>
      </c>
      <c r="AQ58">
        <v>0</v>
      </c>
      <c r="AR58">
        <v>14.495261082155791</v>
      </c>
      <c r="AS58">
        <v>16.260917576510899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2.4188968452830188</v>
      </c>
      <c r="AZ58">
        <v>0</v>
      </c>
      <c r="BA58">
        <v>0</v>
      </c>
      <c r="BB58">
        <v>2.2685971663442941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828.58551924717165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271.93659684559424</v>
      </c>
      <c r="L59">
        <v>9.6202811365761356</v>
      </c>
      <c r="M59">
        <v>63.820713278341707</v>
      </c>
      <c r="N59">
        <v>52.88424786058534</v>
      </c>
      <c r="O59">
        <v>73.914924985306968</v>
      </c>
      <c r="P59">
        <v>31.338774481194687</v>
      </c>
      <c r="Q59">
        <v>5.2846867134551498</v>
      </c>
      <c r="R59">
        <v>10.606458283855225</v>
      </c>
      <c r="S59">
        <v>6.4605845980198016</v>
      </c>
      <c r="T59">
        <v>0.7806010000000001</v>
      </c>
      <c r="U59">
        <v>60.529986659476997</v>
      </c>
      <c r="V59">
        <v>4.9181885254691675</v>
      </c>
      <c r="W59">
        <v>19.647223816696449</v>
      </c>
      <c r="X59">
        <v>62.803813089880485</v>
      </c>
      <c r="Y59">
        <v>0</v>
      </c>
      <c r="Z59">
        <v>5.523157133181817</v>
      </c>
      <c r="AA59">
        <v>0</v>
      </c>
      <c r="AB59">
        <v>0</v>
      </c>
      <c r="AC59">
        <v>0</v>
      </c>
      <c r="AD59">
        <v>0</v>
      </c>
      <c r="AE59">
        <v>8.4698742572386134</v>
      </c>
      <c r="AF59">
        <v>5.8855847058081956</v>
      </c>
      <c r="AG59">
        <v>32.811448664430806</v>
      </c>
      <c r="AH59">
        <v>11.469666671969673</v>
      </c>
      <c r="AI59">
        <v>0</v>
      </c>
      <c r="AJ59">
        <v>0</v>
      </c>
      <c r="AK59">
        <v>29.864994776359346</v>
      </c>
      <c r="AL59">
        <v>18.390936590791735</v>
      </c>
      <c r="AM59">
        <v>8.0306108570255628</v>
      </c>
      <c r="AN59">
        <v>4.0620686401900662E-2</v>
      </c>
      <c r="AO59">
        <v>0</v>
      </c>
      <c r="AP59">
        <v>0.3797606535211267</v>
      </c>
      <c r="AQ59">
        <v>0</v>
      </c>
      <c r="AR59">
        <v>14.495261082155791</v>
      </c>
      <c r="AS59">
        <v>16.260917576510899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2.4188968452830188</v>
      </c>
      <c r="AZ59">
        <v>0</v>
      </c>
      <c r="BA59">
        <v>0.47760527999999997</v>
      </c>
      <c r="BB59">
        <v>2.2685971663442941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831.33501422147515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271.93659684559424</v>
      </c>
      <c r="L60">
        <v>9.6202811365761356</v>
      </c>
      <c r="M60">
        <v>63.820713278341707</v>
      </c>
      <c r="N60">
        <v>52.88424786058534</v>
      </c>
      <c r="O60">
        <v>73.914924985306968</v>
      </c>
      <c r="P60">
        <v>31.338774481194687</v>
      </c>
      <c r="Q60">
        <v>5.2846867134551498</v>
      </c>
      <c r="R60">
        <v>10.606458283855225</v>
      </c>
      <c r="S60">
        <v>6.4605845980198016</v>
      </c>
      <c r="T60">
        <v>0.7806010000000001</v>
      </c>
      <c r="U60">
        <v>60.529986659476997</v>
      </c>
      <c r="V60">
        <v>4.9181885254691675</v>
      </c>
      <c r="W60">
        <v>19.647223816696449</v>
      </c>
      <c r="X60">
        <v>62.803813089880485</v>
      </c>
      <c r="Y60">
        <v>0</v>
      </c>
      <c r="Z60">
        <v>5.523157133181817</v>
      </c>
      <c r="AA60">
        <v>0</v>
      </c>
      <c r="AB60">
        <v>0</v>
      </c>
      <c r="AC60">
        <v>0</v>
      </c>
      <c r="AD60">
        <v>0</v>
      </c>
      <c r="AE60">
        <v>8.4698742572386134</v>
      </c>
      <c r="AF60">
        <v>5.8855847058081956</v>
      </c>
      <c r="AG60">
        <v>32.811448664430806</v>
      </c>
      <c r="AH60">
        <v>11.469666671969673</v>
      </c>
      <c r="AI60">
        <v>0</v>
      </c>
      <c r="AJ60">
        <v>0</v>
      </c>
      <c r="AK60">
        <v>29.864994776359346</v>
      </c>
      <c r="AL60">
        <v>18.390936590791735</v>
      </c>
      <c r="AM60">
        <v>8.0306108570255628</v>
      </c>
      <c r="AN60">
        <v>4.0620686401900662E-2</v>
      </c>
      <c r="AO60">
        <v>0</v>
      </c>
      <c r="AP60">
        <v>0.3797606535211267</v>
      </c>
      <c r="AQ60">
        <v>0</v>
      </c>
      <c r="AR60">
        <v>14.495261082155791</v>
      </c>
      <c r="AS60">
        <v>16.260917576510899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2.4188968452830188</v>
      </c>
      <c r="AZ60">
        <v>0</v>
      </c>
      <c r="BA60">
        <v>0.47760527999999997</v>
      </c>
      <c r="BB60">
        <v>2.2685971663442941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831.33501422147515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271.93659684559424</v>
      </c>
      <c r="L61">
        <v>9.6202811365761356</v>
      </c>
      <c r="M61">
        <v>63.820713278341707</v>
      </c>
      <c r="N61">
        <v>52.88424786058534</v>
      </c>
      <c r="O61">
        <v>73.914924985306968</v>
      </c>
      <c r="P61">
        <v>31.338774481194687</v>
      </c>
      <c r="Q61">
        <v>5.2846867134551498</v>
      </c>
      <c r="R61">
        <v>10.606458283855225</v>
      </c>
      <c r="S61">
        <v>6.4605845980198016</v>
      </c>
      <c r="T61">
        <v>0.7806010000000001</v>
      </c>
      <c r="U61">
        <v>60.529986659476997</v>
      </c>
      <c r="V61">
        <v>4.9181885254691675</v>
      </c>
      <c r="W61">
        <v>19.647223816696449</v>
      </c>
      <c r="X61">
        <v>62.803813089880485</v>
      </c>
      <c r="Y61">
        <v>0</v>
      </c>
      <c r="Z61">
        <v>5.523157133181817</v>
      </c>
      <c r="AA61">
        <v>0</v>
      </c>
      <c r="AB61">
        <v>0</v>
      </c>
      <c r="AC61">
        <v>0</v>
      </c>
      <c r="AD61">
        <v>0</v>
      </c>
      <c r="AE61">
        <v>8.4698742572386134</v>
      </c>
      <c r="AF61">
        <v>5.8855847058081956</v>
      </c>
      <c r="AG61">
        <v>32.811448664430806</v>
      </c>
      <c r="AH61">
        <v>11.469666671969673</v>
      </c>
      <c r="AI61">
        <v>0</v>
      </c>
      <c r="AJ61">
        <v>0</v>
      </c>
      <c r="AK61">
        <v>29.864994776359346</v>
      </c>
      <c r="AL61">
        <v>18.390936590791735</v>
      </c>
      <c r="AM61">
        <v>8.0306108570255628</v>
      </c>
      <c r="AN61">
        <v>4.0620686401900662E-2</v>
      </c>
      <c r="AO61">
        <v>0</v>
      </c>
      <c r="AP61">
        <v>0.3797606535211267</v>
      </c>
      <c r="AQ61">
        <v>0</v>
      </c>
      <c r="AR61">
        <v>14.495261082155791</v>
      </c>
      <c r="AS61">
        <v>16.260917576510899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2.4188968452830188</v>
      </c>
      <c r="AZ61">
        <v>0</v>
      </c>
      <c r="BA61">
        <v>0.47760527999999997</v>
      </c>
      <c r="BB61">
        <v>2.2685971663442941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831.33501422147515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271.93659684559424</v>
      </c>
      <c r="L62">
        <v>9.6202811365761356</v>
      </c>
      <c r="M62">
        <v>63.820713278341707</v>
      </c>
      <c r="N62">
        <v>52.88424786058534</v>
      </c>
      <c r="O62">
        <v>73.914924985306968</v>
      </c>
      <c r="P62">
        <v>31.338774481194687</v>
      </c>
      <c r="Q62">
        <v>5.2846867134551498</v>
      </c>
      <c r="R62">
        <v>10.607756481959616</v>
      </c>
      <c r="S62">
        <v>6.4605845980198016</v>
      </c>
      <c r="T62">
        <v>0.7806010000000001</v>
      </c>
      <c r="U62">
        <v>60.529986659476997</v>
      </c>
      <c r="V62">
        <v>4.9215556504297986</v>
      </c>
      <c r="W62">
        <v>19.647223816696449</v>
      </c>
      <c r="X62">
        <v>62.803813089880485</v>
      </c>
      <c r="Y62">
        <v>0</v>
      </c>
      <c r="Z62">
        <v>5.523157133181817</v>
      </c>
      <c r="AA62">
        <v>0</v>
      </c>
      <c r="AB62">
        <v>0</v>
      </c>
      <c r="AC62">
        <v>0</v>
      </c>
      <c r="AD62">
        <v>0</v>
      </c>
      <c r="AE62">
        <v>8.4698742572386134</v>
      </c>
      <c r="AF62">
        <v>5.8855847058081956</v>
      </c>
      <c r="AG62">
        <v>32.811448664430806</v>
      </c>
      <c r="AH62">
        <v>11.469666671969673</v>
      </c>
      <c r="AI62">
        <v>0</v>
      </c>
      <c r="AJ62">
        <v>0</v>
      </c>
      <c r="AK62">
        <v>29.864994776359346</v>
      </c>
      <c r="AL62">
        <v>18.390936590791735</v>
      </c>
      <c r="AM62">
        <v>8.0306108570255628</v>
      </c>
      <c r="AN62">
        <v>4.0620686401900662E-2</v>
      </c>
      <c r="AO62">
        <v>0</v>
      </c>
      <c r="AP62">
        <v>0.32550906884838438</v>
      </c>
      <c r="AQ62">
        <v>0</v>
      </c>
      <c r="AR62">
        <v>14.495261082155791</v>
      </c>
      <c r="AS62">
        <v>16.260917576510899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2.4188968452830188</v>
      </c>
      <c r="AZ62">
        <v>0</v>
      </c>
      <c r="BA62">
        <v>0.47760527999999997</v>
      </c>
      <c r="BB62">
        <v>2.2685971663442941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831.28542795986755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271.93659684559424</v>
      </c>
      <c r="L63">
        <v>9.6202811365761356</v>
      </c>
      <c r="M63">
        <v>63.820713278341707</v>
      </c>
      <c r="N63">
        <v>52.88424786058534</v>
      </c>
      <c r="O63">
        <v>73.914924985306968</v>
      </c>
      <c r="P63">
        <v>31.338774481194687</v>
      </c>
      <c r="Q63">
        <v>5.2846867134551498</v>
      </c>
      <c r="R63">
        <v>10.607756481959616</v>
      </c>
      <c r="S63">
        <v>6.4605845980198016</v>
      </c>
      <c r="T63">
        <v>0.7806010000000001</v>
      </c>
      <c r="U63">
        <v>60.529986659476997</v>
      </c>
      <c r="V63">
        <v>4.9215556504297986</v>
      </c>
      <c r="W63">
        <v>19.647223816696449</v>
      </c>
      <c r="X63">
        <v>62.803813089880485</v>
      </c>
      <c r="Y63">
        <v>0</v>
      </c>
      <c r="Z63">
        <v>5.523157133181817</v>
      </c>
      <c r="AA63">
        <v>0</v>
      </c>
      <c r="AB63">
        <v>0</v>
      </c>
      <c r="AC63">
        <v>0</v>
      </c>
      <c r="AD63">
        <v>0</v>
      </c>
      <c r="AE63">
        <v>8.4698742572386134</v>
      </c>
      <c r="AF63">
        <v>5.8855847058081956</v>
      </c>
      <c r="AG63">
        <v>32.811448664430806</v>
      </c>
      <c r="AH63">
        <v>11.469666671969673</v>
      </c>
      <c r="AI63">
        <v>0</v>
      </c>
      <c r="AJ63">
        <v>0</v>
      </c>
      <c r="AK63">
        <v>29.864994776359346</v>
      </c>
      <c r="AL63">
        <v>18.390936590791735</v>
      </c>
      <c r="AM63">
        <v>8.0306108570255628</v>
      </c>
      <c r="AN63">
        <v>4.0620686401900662E-2</v>
      </c>
      <c r="AO63">
        <v>0</v>
      </c>
      <c r="AP63">
        <v>0.32550906884838438</v>
      </c>
      <c r="AQ63">
        <v>0</v>
      </c>
      <c r="AR63">
        <v>14.495261082155791</v>
      </c>
      <c r="AS63">
        <v>16.260917576510899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2.4188968452830188</v>
      </c>
      <c r="AZ63">
        <v>0</v>
      </c>
      <c r="BA63">
        <v>0.47760527999999997</v>
      </c>
      <c r="BB63">
        <v>2.2685971663442941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831.28542795986755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271.93659684559424</v>
      </c>
      <c r="L64">
        <v>9.6202811365761356</v>
      </c>
      <c r="M64">
        <v>63.820713278341707</v>
      </c>
      <c r="N64">
        <v>52.88424786058534</v>
      </c>
      <c r="O64">
        <v>73.914924985306968</v>
      </c>
      <c r="P64">
        <v>31.338774481194687</v>
      </c>
      <c r="Q64">
        <v>5.2851976000000001</v>
      </c>
      <c r="R64">
        <v>17.676169251047192</v>
      </c>
      <c r="S64">
        <v>6.4595840204081645</v>
      </c>
      <c r="T64">
        <v>0.7806010000000001</v>
      </c>
      <c r="U64">
        <v>60.529986659476997</v>
      </c>
      <c r="V64">
        <v>8.8128379551820721</v>
      </c>
      <c r="W64">
        <v>19.646765105027931</v>
      </c>
      <c r="X64">
        <v>62.648054276672063</v>
      </c>
      <c r="Y64">
        <v>0</v>
      </c>
      <c r="Z64">
        <v>5.523157133181817</v>
      </c>
      <c r="AA64">
        <v>0</v>
      </c>
      <c r="AB64">
        <v>0</v>
      </c>
      <c r="AC64">
        <v>0</v>
      </c>
      <c r="AD64">
        <v>0</v>
      </c>
      <c r="AE64">
        <v>8.4698742572386134</v>
      </c>
      <c r="AF64">
        <v>5.8855847058081956</v>
      </c>
      <c r="AG64">
        <v>32.811448664430806</v>
      </c>
      <c r="AH64">
        <v>11.469666671969673</v>
      </c>
      <c r="AI64">
        <v>0</v>
      </c>
      <c r="AJ64">
        <v>0</v>
      </c>
      <c r="AK64">
        <v>29.864994776359346</v>
      </c>
      <c r="AL64">
        <v>18.390936590791735</v>
      </c>
      <c r="AM64">
        <v>8.0306108570255628</v>
      </c>
      <c r="AN64">
        <v>4.0620686401900662E-2</v>
      </c>
      <c r="AO64">
        <v>0</v>
      </c>
      <c r="AP64">
        <v>0.32550906884838438</v>
      </c>
      <c r="AQ64">
        <v>0</v>
      </c>
      <c r="AR64">
        <v>14.495261082155791</v>
      </c>
      <c r="AS64">
        <v>16.260917576510899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2.4188968452830188</v>
      </c>
      <c r="AZ64">
        <v>0</v>
      </c>
      <c r="BA64">
        <v>0.47760527999999997</v>
      </c>
      <c r="BB64">
        <v>2.4584797485493231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842.27829839996878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271.93659684559424</v>
      </c>
      <c r="L65">
        <v>17.500545004629124</v>
      </c>
      <c r="M65">
        <v>63.820713278341707</v>
      </c>
      <c r="N65">
        <v>52.88424786058534</v>
      </c>
      <c r="O65">
        <v>73.914924985306968</v>
      </c>
      <c r="P65">
        <v>31.338774481194687</v>
      </c>
      <c r="Q65">
        <v>9.612339630841122</v>
      </c>
      <c r="R65">
        <v>19.103870684659086</v>
      </c>
      <c r="S65">
        <v>11.75480485284281</v>
      </c>
      <c r="T65">
        <v>1.4198508523489932</v>
      </c>
      <c r="U65">
        <v>60.529986659476997</v>
      </c>
      <c r="V65">
        <v>8.8128379551820721</v>
      </c>
      <c r="W65">
        <v>19.646765105027931</v>
      </c>
      <c r="X65">
        <v>62.769189268566628</v>
      </c>
      <c r="Y65">
        <v>0</v>
      </c>
      <c r="Z65">
        <v>5.523157133181817</v>
      </c>
      <c r="AA65">
        <v>0</v>
      </c>
      <c r="AB65">
        <v>0</v>
      </c>
      <c r="AC65">
        <v>0</v>
      </c>
      <c r="AD65">
        <v>0</v>
      </c>
      <c r="AE65">
        <v>8.4698742572386134</v>
      </c>
      <c r="AF65">
        <v>5.8855847058081956</v>
      </c>
      <c r="AG65">
        <v>32.811448664430806</v>
      </c>
      <c r="AH65">
        <v>11.469666671969673</v>
      </c>
      <c r="AI65">
        <v>0</v>
      </c>
      <c r="AJ65">
        <v>0</v>
      </c>
      <c r="AK65">
        <v>29.864994776359346</v>
      </c>
      <c r="AL65">
        <v>18.390936590791735</v>
      </c>
      <c r="AM65">
        <v>8.0306108570255628</v>
      </c>
      <c r="AN65">
        <v>4.0620686401900662E-2</v>
      </c>
      <c r="AO65">
        <v>0</v>
      </c>
      <c r="AP65">
        <v>0.32550906884838438</v>
      </c>
      <c r="AQ65">
        <v>0</v>
      </c>
      <c r="AR65">
        <v>14.495261082155791</v>
      </c>
      <c r="AS65">
        <v>16.260917576510899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2.4188968452830188</v>
      </c>
      <c r="AZ65">
        <v>0</v>
      </c>
      <c r="BA65">
        <v>0.47760527999999997</v>
      </c>
      <c r="BB65">
        <v>2.4584797485493231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861.96901140915293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271.93659684559424</v>
      </c>
      <c r="L66">
        <v>17.500545004629124</v>
      </c>
      <c r="M66">
        <v>63.820713278341707</v>
      </c>
      <c r="N66">
        <v>52.88424786058534</v>
      </c>
      <c r="O66">
        <v>73.914924985306968</v>
      </c>
      <c r="P66">
        <v>31.338774481194687</v>
      </c>
      <c r="Q66">
        <v>9.612339630841122</v>
      </c>
      <c r="R66">
        <v>19.103870684659086</v>
      </c>
      <c r="S66">
        <v>11.75480485284281</v>
      </c>
      <c r="T66">
        <v>1.4198508523489932</v>
      </c>
      <c r="U66">
        <v>60.529986659476997</v>
      </c>
      <c r="V66">
        <v>8.8128379551820721</v>
      </c>
      <c r="W66">
        <v>19.646765105027931</v>
      </c>
      <c r="X66">
        <v>62.769189268566628</v>
      </c>
      <c r="Y66">
        <v>0</v>
      </c>
      <c r="Z66">
        <v>5.523157133181817</v>
      </c>
      <c r="AA66">
        <v>5.9507416531645587</v>
      </c>
      <c r="AB66">
        <v>0</v>
      </c>
      <c r="AC66">
        <v>0</v>
      </c>
      <c r="AD66">
        <v>0</v>
      </c>
      <c r="AE66">
        <v>8.4698742572386134</v>
      </c>
      <c r="AF66">
        <v>5.8855847058081956</v>
      </c>
      <c r="AG66">
        <v>32.811448664430806</v>
      </c>
      <c r="AH66">
        <v>11.469666671969673</v>
      </c>
      <c r="AI66">
        <v>0</v>
      </c>
      <c r="AJ66">
        <v>0</v>
      </c>
      <c r="AK66">
        <v>29.864994776359346</v>
      </c>
      <c r="AL66">
        <v>18.390936590791735</v>
      </c>
      <c r="AM66">
        <v>8.0306108570255628</v>
      </c>
      <c r="AN66">
        <v>4.0620686401900662E-2</v>
      </c>
      <c r="AO66">
        <v>0</v>
      </c>
      <c r="AP66">
        <v>0.32550906884838438</v>
      </c>
      <c r="AQ66">
        <v>0</v>
      </c>
      <c r="AR66">
        <v>14.495261082155791</v>
      </c>
      <c r="AS66">
        <v>16.260917576510899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2.4188968452830188</v>
      </c>
      <c r="AZ66">
        <v>0</v>
      </c>
      <c r="BA66">
        <v>0.47760527999999997</v>
      </c>
      <c r="BB66">
        <v>2.4584797485493231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867.91975306231745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308.57909796152126</v>
      </c>
      <c r="L67">
        <v>17.500487387506617</v>
      </c>
      <c r="M67">
        <v>63.820713278341707</v>
      </c>
      <c r="N67">
        <v>52.88424786058534</v>
      </c>
      <c r="O67">
        <v>73.914924985306968</v>
      </c>
      <c r="P67">
        <v>31.338774481194687</v>
      </c>
      <c r="Q67">
        <v>9.612339630841122</v>
      </c>
      <c r="R67">
        <v>19.103870684659086</v>
      </c>
      <c r="S67">
        <v>11.75480485284281</v>
      </c>
      <c r="T67">
        <v>1.4198508523489932</v>
      </c>
      <c r="U67">
        <v>60.529986659476997</v>
      </c>
      <c r="V67">
        <v>8.8128379551820721</v>
      </c>
      <c r="W67">
        <v>19.646765105027931</v>
      </c>
      <c r="X67">
        <v>62.769189268566628</v>
      </c>
      <c r="Y67">
        <v>0</v>
      </c>
      <c r="Z67">
        <v>5.523157133181817</v>
      </c>
      <c r="AA67">
        <v>5.9507416531645587</v>
      </c>
      <c r="AB67">
        <v>0</v>
      </c>
      <c r="AC67">
        <v>0</v>
      </c>
      <c r="AD67">
        <v>0</v>
      </c>
      <c r="AE67">
        <v>16.93974762389341</v>
      </c>
      <c r="AF67">
        <v>5.8855847058081956</v>
      </c>
      <c r="AG67">
        <v>32.811448664430806</v>
      </c>
      <c r="AH67">
        <v>11.469666671969673</v>
      </c>
      <c r="AI67">
        <v>0</v>
      </c>
      <c r="AJ67">
        <v>0</v>
      </c>
      <c r="AK67">
        <v>29.864994776359346</v>
      </c>
      <c r="AL67">
        <v>57.103858617986226</v>
      </c>
      <c r="AM67">
        <v>8.0306108570255628</v>
      </c>
      <c r="AN67">
        <v>4.0620686401900662E-2</v>
      </c>
      <c r="AO67">
        <v>0</v>
      </c>
      <c r="AP67">
        <v>0</v>
      </c>
      <c r="AQ67">
        <v>0</v>
      </c>
      <c r="AR67">
        <v>14.495261082155791</v>
      </c>
      <c r="AS67">
        <v>16.260917576510899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2.4188968452830188</v>
      </c>
      <c r="AZ67">
        <v>0</v>
      </c>
      <c r="BA67">
        <v>0.47760527999999997</v>
      </c>
      <c r="BB67">
        <v>2.4584797485493231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951.41948288612275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347.15064883435025</v>
      </c>
      <c r="L68">
        <v>17.500487387506617</v>
      </c>
      <c r="M68">
        <v>63.820713278341707</v>
      </c>
      <c r="N68">
        <v>52.88424786058534</v>
      </c>
      <c r="O68">
        <v>73.914924985306968</v>
      </c>
      <c r="P68">
        <v>31.338774481194687</v>
      </c>
      <c r="Q68">
        <v>9.612339630841122</v>
      </c>
      <c r="R68">
        <v>19.103870684659086</v>
      </c>
      <c r="S68">
        <v>11.75480485284281</v>
      </c>
      <c r="T68">
        <v>1.4198508523489932</v>
      </c>
      <c r="U68">
        <v>60.529986659476997</v>
      </c>
      <c r="V68">
        <v>8.8128379551820721</v>
      </c>
      <c r="W68">
        <v>19.646765105027931</v>
      </c>
      <c r="X68">
        <v>62.769189268566628</v>
      </c>
      <c r="Y68">
        <v>0</v>
      </c>
      <c r="Z68">
        <v>5.523157133181817</v>
      </c>
      <c r="AA68">
        <v>5.9507416531645587</v>
      </c>
      <c r="AB68">
        <v>0</v>
      </c>
      <c r="AC68">
        <v>0</v>
      </c>
      <c r="AD68">
        <v>0</v>
      </c>
      <c r="AE68">
        <v>16.93974762389341</v>
      </c>
      <c r="AF68">
        <v>5.8855847058081956</v>
      </c>
      <c r="AG68">
        <v>32.811448664430806</v>
      </c>
      <c r="AH68">
        <v>11.469666671969673</v>
      </c>
      <c r="AI68">
        <v>0</v>
      </c>
      <c r="AJ68">
        <v>0</v>
      </c>
      <c r="AK68">
        <v>29.864994776359346</v>
      </c>
      <c r="AL68">
        <v>57.103858617986226</v>
      </c>
      <c r="AM68">
        <v>8.0306108570255628</v>
      </c>
      <c r="AN68">
        <v>4.0620686401900662E-2</v>
      </c>
      <c r="AO68">
        <v>0</v>
      </c>
      <c r="AP68">
        <v>0</v>
      </c>
      <c r="AQ68">
        <v>0</v>
      </c>
      <c r="AR68">
        <v>14.495261082155791</v>
      </c>
      <c r="AS68">
        <v>16.260917576510899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2.4188968452830188</v>
      </c>
      <c r="AZ68">
        <v>0</v>
      </c>
      <c r="BA68">
        <v>0.47760527999999997</v>
      </c>
      <c r="BB68">
        <v>2.4584797485493231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989.99103375895174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385.72227196996494</v>
      </c>
      <c r="L69">
        <v>17.500487387506617</v>
      </c>
      <c r="M69">
        <v>63.820713278341707</v>
      </c>
      <c r="N69">
        <v>52.88424786058534</v>
      </c>
      <c r="O69">
        <v>73.914924985306968</v>
      </c>
      <c r="P69">
        <v>31.338774481194687</v>
      </c>
      <c r="Q69">
        <v>9.612339630841122</v>
      </c>
      <c r="R69">
        <v>19.111284810704955</v>
      </c>
      <c r="S69">
        <v>11.75480485284281</v>
      </c>
      <c r="T69">
        <v>1.4198508523489932</v>
      </c>
      <c r="U69">
        <v>60.529986659476997</v>
      </c>
      <c r="V69">
        <v>8.8128379551820721</v>
      </c>
      <c r="W69">
        <v>19.646765105027931</v>
      </c>
      <c r="X69">
        <v>62.769189268566628</v>
      </c>
      <c r="Y69">
        <v>0</v>
      </c>
      <c r="Z69">
        <v>2.7615783469999995</v>
      </c>
      <c r="AA69">
        <v>5.9507416531645587</v>
      </c>
      <c r="AB69">
        <v>0</v>
      </c>
      <c r="AC69">
        <v>0</v>
      </c>
      <c r="AD69">
        <v>0</v>
      </c>
      <c r="AE69">
        <v>16.93974762389341</v>
      </c>
      <c r="AF69">
        <v>5.8855847058081956</v>
      </c>
      <c r="AG69">
        <v>32.811448664430806</v>
      </c>
      <c r="AH69">
        <v>11.469666671969673</v>
      </c>
      <c r="AI69">
        <v>0</v>
      </c>
      <c r="AJ69">
        <v>0</v>
      </c>
      <c r="AK69">
        <v>29.864994776359346</v>
      </c>
      <c r="AL69">
        <v>9.1954686684165203</v>
      </c>
      <c r="AM69">
        <v>8.0306108570255628</v>
      </c>
      <c r="AN69">
        <v>4.0620686401900662E-2</v>
      </c>
      <c r="AO69">
        <v>0</v>
      </c>
      <c r="AP69">
        <v>0</v>
      </c>
      <c r="AQ69">
        <v>0</v>
      </c>
      <c r="AR69">
        <v>14.495261082155791</v>
      </c>
      <c r="AS69">
        <v>16.260917576510899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2.4188968452830188</v>
      </c>
      <c r="AZ69">
        <v>0</v>
      </c>
      <c r="BA69">
        <v>0.47760527999999997</v>
      </c>
      <c r="BB69">
        <v>2.4584797485493231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977.90010228486074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385.72227196996494</v>
      </c>
      <c r="L70">
        <v>17.500487387506617</v>
      </c>
      <c r="M70">
        <v>63.820713278341707</v>
      </c>
      <c r="N70">
        <v>52.88424786058534</v>
      </c>
      <c r="O70">
        <v>73.914924985306968</v>
      </c>
      <c r="P70">
        <v>31.338774481194687</v>
      </c>
      <c r="Q70">
        <v>9.612339630841122</v>
      </c>
      <c r="R70">
        <v>19.111284810704955</v>
      </c>
      <c r="S70">
        <v>11.75480485284281</v>
      </c>
      <c r="T70">
        <v>1.4198508523489932</v>
      </c>
      <c r="U70">
        <v>60.529986659476997</v>
      </c>
      <c r="V70">
        <v>8.8128379551820721</v>
      </c>
      <c r="W70">
        <v>19.646765105027931</v>
      </c>
      <c r="X70">
        <v>62.769189268566628</v>
      </c>
      <c r="Y70">
        <v>0</v>
      </c>
      <c r="Z70">
        <v>2.7615783469999995</v>
      </c>
      <c r="AA70">
        <v>5.9507416531645587</v>
      </c>
      <c r="AB70">
        <v>0</v>
      </c>
      <c r="AC70">
        <v>0</v>
      </c>
      <c r="AD70">
        <v>0</v>
      </c>
      <c r="AE70">
        <v>16.93974762389341</v>
      </c>
      <c r="AF70">
        <v>5.8855847058081956</v>
      </c>
      <c r="AG70">
        <v>32.811448664430806</v>
      </c>
      <c r="AH70">
        <v>11.469666671969673</v>
      </c>
      <c r="AI70">
        <v>0</v>
      </c>
      <c r="AJ70">
        <v>0</v>
      </c>
      <c r="AK70">
        <v>29.864994776359346</v>
      </c>
      <c r="AL70">
        <v>9.1954686684165203</v>
      </c>
      <c r="AM70">
        <v>8.0306108570255628</v>
      </c>
      <c r="AN70">
        <v>4.0620686401900662E-2</v>
      </c>
      <c r="AO70">
        <v>0</v>
      </c>
      <c r="AP70">
        <v>0</v>
      </c>
      <c r="AQ70">
        <v>0</v>
      </c>
      <c r="AR70">
        <v>14.495261082155791</v>
      </c>
      <c r="AS70">
        <v>16.260917576510899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2.4188968452830188</v>
      </c>
      <c r="AZ70">
        <v>0</v>
      </c>
      <c r="BA70">
        <v>0.47760527999999997</v>
      </c>
      <c r="BB70">
        <v>2.4584797485493231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977.90010228486074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385.72227196996494</v>
      </c>
      <c r="L71">
        <v>17.500120611823746</v>
      </c>
      <c r="M71">
        <v>63.820713278341707</v>
      </c>
      <c r="N71">
        <v>52.88424786058534</v>
      </c>
      <c r="O71">
        <v>73.914924985306968</v>
      </c>
      <c r="P71">
        <v>31.338774481194687</v>
      </c>
      <c r="Q71">
        <v>9.612339630841122</v>
      </c>
      <c r="R71">
        <v>19.111284810704955</v>
      </c>
      <c r="S71">
        <v>11.75480485284281</v>
      </c>
      <c r="T71">
        <v>1.4198508523489932</v>
      </c>
      <c r="U71">
        <v>60.529986659476997</v>
      </c>
      <c r="V71">
        <v>8.8128379551820721</v>
      </c>
      <c r="W71">
        <v>19.646765105027931</v>
      </c>
      <c r="X71">
        <v>62.769189268566628</v>
      </c>
      <c r="Y71">
        <v>0</v>
      </c>
      <c r="Z71">
        <v>2.7615783469999995</v>
      </c>
      <c r="AA71">
        <v>5.9507416531645587</v>
      </c>
      <c r="AB71">
        <v>0</v>
      </c>
      <c r="AC71">
        <v>0</v>
      </c>
      <c r="AD71">
        <v>0</v>
      </c>
      <c r="AE71">
        <v>16.93974762389341</v>
      </c>
      <c r="AF71">
        <v>5.8855847058081956</v>
      </c>
      <c r="AG71">
        <v>32.811448664430806</v>
      </c>
      <c r="AH71">
        <v>11.469666671969673</v>
      </c>
      <c r="AI71">
        <v>0</v>
      </c>
      <c r="AJ71">
        <v>0</v>
      </c>
      <c r="AK71">
        <v>29.864994776359346</v>
      </c>
      <c r="AL71">
        <v>9.1954686684165203</v>
      </c>
      <c r="AM71">
        <v>8.0306108570255628</v>
      </c>
      <c r="AN71">
        <v>4.0620686401900662E-2</v>
      </c>
      <c r="AO71">
        <v>0</v>
      </c>
      <c r="AP71">
        <v>0</v>
      </c>
      <c r="AQ71">
        <v>0</v>
      </c>
      <c r="AR71">
        <v>14.495261082155791</v>
      </c>
      <c r="AS71">
        <v>16.260917576510899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2.4188968452830188</v>
      </c>
      <c r="AZ71">
        <v>0</v>
      </c>
      <c r="BA71">
        <v>0.47760527999999997</v>
      </c>
      <c r="BB71">
        <v>2.4584797485493231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977.89973550917784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385.72227196996494</v>
      </c>
      <c r="L72">
        <v>17.500563638153359</v>
      </c>
      <c r="M72">
        <v>63.820713278341707</v>
      </c>
      <c r="N72">
        <v>52.88424786058534</v>
      </c>
      <c r="O72">
        <v>73.914924985306968</v>
      </c>
      <c r="P72">
        <v>31.338774481194687</v>
      </c>
      <c r="Q72">
        <v>9.612339630841122</v>
      </c>
      <c r="R72">
        <v>19.111284810704955</v>
      </c>
      <c r="S72">
        <v>11.75480485284281</v>
      </c>
      <c r="T72">
        <v>1.4198508523489932</v>
      </c>
      <c r="U72">
        <v>60.529986659476997</v>
      </c>
      <c r="V72">
        <v>8.8128379551820721</v>
      </c>
      <c r="W72">
        <v>19.646765105027931</v>
      </c>
      <c r="X72">
        <v>62.769189268566628</v>
      </c>
      <c r="Y72">
        <v>0</v>
      </c>
      <c r="Z72">
        <v>2.7615783469999995</v>
      </c>
      <c r="AA72">
        <v>5.9507416531645587</v>
      </c>
      <c r="AB72">
        <v>0</v>
      </c>
      <c r="AC72">
        <v>0</v>
      </c>
      <c r="AD72">
        <v>0</v>
      </c>
      <c r="AE72">
        <v>16.93974762389341</v>
      </c>
      <c r="AF72">
        <v>5.8855847058081956</v>
      </c>
      <c r="AG72">
        <v>32.811448664430806</v>
      </c>
      <c r="AH72">
        <v>11.469666671969673</v>
      </c>
      <c r="AI72">
        <v>0</v>
      </c>
      <c r="AJ72">
        <v>0</v>
      </c>
      <c r="AK72">
        <v>29.864994776359346</v>
      </c>
      <c r="AL72">
        <v>9.1954686684165203</v>
      </c>
      <c r="AM72">
        <v>8.0306108570255628</v>
      </c>
      <c r="AN72">
        <v>4.0620686401900662E-2</v>
      </c>
      <c r="AO72">
        <v>0</v>
      </c>
      <c r="AP72">
        <v>0</v>
      </c>
      <c r="AQ72">
        <v>7.7642577432431414</v>
      </c>
      <c r="AR72">
        <v>14.495261082155791</v>
      </c>
      <c r="AS72">
        <v>16.260917576510899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2.4188968452830188</v>
      </c>
      <c r="AZ72">
        <v>0</v>
      </c>
      <c r="BA72">
        <v>0.47760527999999997</v>
      </c>
      <c r="BB72">
        <v>2.4584797485493231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985.6644362787506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433.93353477585458</v>
      </c>
      <c r="L73">
        <v>17.499955815002014</v>
      </c>
      <c r="M73">
        <v>63.820713278341707</v>
      </c>
      <c r="N73">
        <v>52.88424786058534</v>
      </c>
      <c r="O73">
        <v>73.914924985306968</v>
      </c>
      <c r="P73">
        <v>31.338774481194687</v>
      </c>
      <c r="Q73">
        <v>9.612339630841122</v>
      </c>
      <c r="R73">
        <v>19.111284810704955</v>
      </c>
      <c r="S73">
        <v>11.75480485284281</v>
      </c>
      <c r="T73">
        <v>1.4198508523489932</v>
      </c>
      <c r="U73">
        <v>60.529986659476997</v>
      </c>
      <c r="V73">
        <v>8.8132691471321696</v>
      </c>
      <c r="W73">
        <v>19.646765105027931</v>
      </c>
      <c r="X73">
        <v>62.769189268566628</v>
      </c>
      <c r="Y73">
        <v>0</v>
      </c>
      <c r="Z73">
        <v>2.7615783469999995</v>
      </c>
      <c r="AA73">
        <v>5.9507416531645587</v>
      </c>
      <c r="AB73">
        <v>6.8969664228630521</v>
      </c>
      <c r="AC73">
        <v>4.9809792419706049</v>
      </c>
      <c r="AD73">
        <v>0</v>
      </c>
      <c r="AE73">
        <v>16.93974762389341</v>
      </c>
      <c r="AF73">
        <v>5.8855847058081956</v>
      </c>
      <c r="AG73">
        <v>32.811448664430806</v>
      </c>
      <c r="AH73">
        <v>19.11611052694667</v>
      </c>
      <c r="AI73">
        <v>0</v>
      </c>
      <c r="AJ73">
        <v>0</v>
      </c>
      <c r="AK73">
        <v>29.864994776359346</v>
      </c>
      <c r="AL73">
        <v>9.1954686684165203</v>
      </c>
      <c r="AM73">
        <v>8.0306108570255628</v>
      </c>
      <c r="AN73">
        <v>4.0620686401900662E-2</v>
      </c>
      <c r="AO73">
        <v>0</v>
      </c>
      <c r="AP73">
        <v>0</v>
      </c>
      <c r="AQ73">
        <v>7.7642577432431414</v>
      </c>
      <c r="AR73">
        <v>14.495261082155791</v>
      </c>
      <c r="AS73">
        <v>16.260917576510899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2.4188968452830188</v>
      </c>
      <c r="AZ73">
        <v>0</v>
      </c>
      <c r="BA73">
        <v>0.76151221686746984</v>
      </c>
      <c r="BB73">
        <v>2.4584797485493231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1053.6838189101168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433.93353477585458</v>
      </c>
      <c r="L74">
        <v>17.499955815002014</v>
      </c>
      <c r="M74">
        <v>63.820713278341707</v>
      </c>
      <c r="N74">
        <v>52.88424786058534</v>
      </c>
      <c r="O74">
        <v>73.914924985306968</v>
      </c>
      <c r="P74">
        <v>31.338774481194687</v>
      </c>
      <c r="Q74">
        <v>9.612339630841122</v>
      </c>
      <c r="R74">
        <v>19.111526151963044</v>
      </c>
      <c r="S74">
        <v>11.75480485284281</v>
      </c>
      <c r="T74">
        <v>1.4198508523489932</v>
      </c>
      <c r="U74">
        <v>60.529986659476997</v>
      </c>
      <c r="V74">
        <v>8.8132691471321696</v>
      </c>
      <c r="W74">
        <v>19.646765105027931</v>
      </c>
      <c r="X74">
        <v>62.769189268566628</v>
      </c>
      <c r="Y74">
        <v>0</v>
      </c>
      <c r="Z74">
        <v>2.7615783469999995</v>
      </c>
      <c r="AA74">
        <v>5.9507416531645587</v>
      </c>
      <c r="AB74">
        <v>13.906536417391198</v>
      </c>
      <c r="AC74">
        <v>9.9619589292821349</v>
      </c>
      <c r="AD74">
        <v>0</v>
      </c>
      <c r="AE74">
        <v>16.93974762389341</v>
      </c>
      <c r="AF74">
        <v>5.8855847058081956</v>
      </c>
      <c r="AG74">
        <v>32.811448664430806</v>
      </c>
      <c r="AH74">
        <v>30.107874180010228</v>
      </c>
      <c r="AI74">
        <v>0</v>
      </c>
      <c r="AJ74">
        <v>0</v>
      </c>
      <c r="AK74">
        <v>29.864994776359346</v>
      </c>
      <c r="AL74">
        <v>9.1954686684165203</v>
      </c>
      <c r="AM74">
        <v>8.0306108570255628</v>
      </c>
      <c r="AN74">
        <v>4.0620686401900662E-2</v>
      </c>
      <c r="AO74">
        <v>0</v>
      </c>
      <c r="AP74">
        <v>0</v>
      </c>
      <c r="AQ74">
        <v>15.528514838737385</v>
      </c>
      <c r="AR74">
        <v>14.495261082155791</v>
      </c>
      <c r="AS74">
        <v>16.260917576510899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2.4188968452830188</v>
      </c>
      <c r="AZ74">
        <v>0</v>
      </c>
      <c r="BA74">
        <v>1.1937609999999999</v>
      </c>
      <c r="BB74">
        <v>2.4584797485493231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1084.8628794649048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433.93353477585458</v>
      </c>
      <c r="L75">
        <v>17.500069206823557</v>
      </c>
      <c r="M75">
        <v>63.820713278341707</v>
      </c>
      <c r="N75">
        <v>52.88424786058534</v>
      </c>
      <c r="O75">
        <v>73.914924985306968</v>
      </c>
      <c r="P75">
        <v>29.788084866652117</v>
      </c>
      <c r="Q75">
        <v>9.612339630841122</v>
      </c>
      <c r="R75">
        <v>19.111526151963044</v>
      </c>
      <c r="S75">
        <v>11.75480485284281</v>
      </c>
      <c r="T75">
        <v>1.4198508523489932</v>
      </c>
      <c r="U75">
        <v>60.529986659476997</v>
      </c>
      <c r="V75">
        <v>8.8132691471321696</v>
      </c>
      <c r="W75">
        <v>19.646765105027931</v>
      </c>
      <c r="X75">
        <v>62.769189268566628</v>
      </c>
      <c r="Y75">
        <v>0</v>
      </c>
      <c r="Z75">
        <v>2.7615783469999995</v>
      </c>
      <c r="AA75">
        <v>5.9507416531645587</v>
      </c>
      <c r="AB75">
        <v>13.906536417391198</v>
      </c>
      <c r="AC75">
        <v>9.9619589292821349</v>
      </c>
      <c r="AD75">
        <v>4.6720751714456927</v>
      </c>
      <c r="AE75">
        <v>16.93974762389341</v>
      </c>
      <c r="AF75">
        <v>5.8855847058081956</v>
      </c>
      <c r="AG75">
        <v>32.811448664430806</v>
      </c>
      <c r="AH75">
        <v>43.011248574441986</v>
      </c>
      <c r="AI75">
        <v>0</v>
      </c>
      <c r="AJ75">
        <v>0</v>
      </c>
      <c r="AK75">
        <v>29.864994776359346</v>
      </c>
      <c r="AL75">
        <v>9.1954686684165203</v>
      </c>
      <c r="AM75">
        <v>8.0306108570255628</v>
      </c>
      <c r="AN75">
        <v>4.0620686401900662E-2</v>
      </c>
      <c r="AO75">
        <v>0</v>
      </c>
      <c r="AP75">
        <v>0</v>
      </c>
      <c r="AQ75">
        <v>15.528514838737385</v>
      </c>
      <c r="AR75">
        <v>14.495261082155791</v>
      </c>
      <c r="AS75">
        <v>16.260917576510899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2.4188968452830188</v>
      </c>
      <c r="AZ75">
        <v>0</v>
      </c>
      <c r="BA75">
        <v>1.6988965951742629</v>
      </c>
      <c r="BB75">
        <v>2.4584797485493231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1101.3928884032357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433.93353477585458</v>
      </c>
      <c r="L76">
        <v>17.500477709403224</v>
      </c>
      <c r="M76">
        <v>63.820713278341707</v>
      </c>
      <c r="N76">
        <v>52.88424786058534</v>
      </c>
      <c r="O76">
        <v>73.914924985306968</v>
      </c>
      <c r="P76">
        <v>29.788084866652117</v>
      </c>
      <c r="Q76">
        <v>9.6118708943188746</v>
      </c>
      <c r="R76">
        <v>19.817561313569534</v>
      </c>
      <c r="S76">
        <v>11.751151431017611</v>
      </c>
      <c r="T76">
        <v>1.4198508523489932</v>
      </c>
      <c r="U76">
        <v>60.529986659476997</v>
      </c>
      <c r="V76">
        <v>8.8094422372685184</v>
      </c>
      <c r="W76">
        <v>19.646765105027931</v>
      </c>
      <c r="X76">
        <v>62.769189268566628</v>
      </c>
      <c r="Y76">
        <v>0</v>
      </c>
      <c r="Z76">
        <v>2.7615783469999995</v>
      </c>
      <c r="AA76">
        <v>11.901483306329117</v>
      </c>
      <c r="AB76">
        <v>20.859804403074982</v>
      </c>
      <c r="AC76">
        <v>9.9619589292821349</v>
      </c>
      <c r="AD76">
        <v>9.3225333447071606</v>
      </c>
      <c r="AE76">
        <v>16.93974762389341</v>
      </c>
      <c r="AF76">
        <v>5.8855847058081956</v>
      </c>
      <c r="AG76">
        <v>32.811448664430806</v>
      </c>
      <c r="AH76">
        <v>56.392525987779869</v>
      </c>
      <c r="AI76">
        <v>0</v>
      </c>
      <c r="AJ76">
        <v>0</v>
      </c>
      <c r="AK76">
        <v>29.864994776359346</v>
      </c>
      <c r="AL76">
        <v>9.1954686684165203</v>
      </c>
      <c r="AM76">
        <v>8.0306108570255628</v>
      </c>
      <c r="AN76">
        <v>4.0620686401900662E-2</v>
      </c>
      <c r="AO76">
        <v>0</v>
      </c>
      <c r="AP76">
        <v>0</v>
      </c>
      <c r="AQ76">
        <v>23.292771934231624</v>
      </c>
      <c r="AR76">
        <v>14.495261082155791</v>
      </c>
      <c r="AS76">
        <v>16.260917576510899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2.4188968452830188</v>
      </c>
      <c r="AZ76">
        <v>0.91227592857142858</v>
      </c>
      <c r="BA76">
        <v>2.2403661714285716</v>
      </c>
      <c r="BB76">
        <v>2.4584797485493231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1142.2451308249783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385.71769086671799</v>
      </c>
      <c r="L77">
        <v>17.499994987599987</v>
      </c>
      <c r="M77">
        <v>63.820713278341707</v>
      </c>
      <c r="N77">
        <v>52.88424786058534</v>
      </c>
      <c r="O77">
        <v>73.914924985306968</v>
      </c>
      <c r="P77">
        <v>29.788084866652117</v>
      </c>
      <c r="Q77">
        <v>9.4097161118143458</v>
      </c>
      <c r="R77">
        <v>19.103870684659086</v>
      </c>
      <c r="S77">
        <v>11.747281133056134</v>
      </c>
      <c r="T77">
        <v>1.4198508523489932</v>
      </c>
      <c r="U77">
        <v>60.529986659476997</v>
      </c>
      <c r="V77">
        <v>8.8132691471321696</v>
      </c>
      <c r="W77">
        <v>19.646765105027931</v>
      </c>
      <c r="X77">
        <v>62.769189268566628</v>
      </c>
      <c r="Y77">
        <v>0</v>
      </c>
      <c r="Z77">
        <v>8.2847354801818156</v>
      </c>
      <c r="AA77">
        <v>17.852224959493675</v>
      </c>
      <c r="AB77">
        <v>20.859804403074982</v>
      </c>
      <c r="AC77">
        <v>14.958011625488428</v>
      </c>
      <c r="AD77">
        <v>13.98379979448503</v>
      </c>
      <c r="AE77">
        <v>25.409621435840112</v>
      </c>
      <c r="AF77">
        <v>6.6212822976822023</v>
      </c>
      <c r="AG77">
        <v>32.811448664430806</v>
      </c>
      <c r="AH77">
        <v>68.340095233903568</v>
      </c>
      <c r="AI77">
        <v>0</v>
      </c>
      <c r="AJ77">
        <v>0</v>
      </c>
      <c r="AK77">
        <v>29.864994776359346</v>
      </c>
      <c r="AL77">
        <v>9.1954686684165203</v>
      </c>
      <c r="AM77">
        <v>8.0306108570255628</v>
      </c>
      <c r="AN77">
        <v>4.0620686401900662E-2</v>
      </c>
      <c r="AO77">
        <v>0</v>
      </c>
      <c r="AP77">
        <v>2.4955693814415905</v>
      </c>
      <c r="AQ77">
        <v>32.052446141020795</v>
      </c>
      <c r="AR77">
        <v>14.495261082155791</v>
      </c>
      <c r="AS77">
        <v>16.732725407300745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2.4188968452830188</v>
      </c>
      <c r="AZ77">
        <v>2.1308801140939599</v>
      </c>
      <c r="BA77">
        <v>2.707950362563238</v>
      </c>
      <c r="BB77">
        <v>2.4584797485493231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1148.8105137724783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366.43010009211912</v>
      </c>
      <c r="L78">
        <v>17.500323863456238</v>
      </c>
      <c r="M78">
        <v>63.820713278341707</v>
      </c>
      <c r="N78">
        <v>52.88424786058534</v>
      </c>
      <c r="O78">
        <v>73.914924985306968</v>
      </c>
      <c r="P78">
        <v>29.788084866652117</v>
      </c>
      <c r="Q78">
        <v>9.6153355107748748</v>
      </c>
      <c r="R78">
        <v>18.165487276037872</v>
      </c>
      <c r="S78">
        <v>11.746592676294075</v>
      </c>
      <c r="T78">
        <v>1.4198508523489932</v>
      </c>
      <c r="U78">
        <v>60.529986659476997</v>
      </c>
      <c r="V78">
        <v>8.8132691471321696</v>
      </c>
      <c r="W78">
        <v>19.646765105027931</v>
      </c>
      <c r="X78">
        <v>62.769189268566628</v>
      </c>
      <c r="Y78">
        <v>0</v>
      </c>
      <c r="Z78">
        <v>8.2847354801818156</v>
      </c>
      <c r="AA78">
        <v>17.852224959493675</v>
      </c>
      <c r="AB78">
        <v>20.859804403074982</v>
      </c>
      <c r="AC78">
        <v>14.958011625488428</v>
      </c>
      <c r="AD78">
        <v>18.688301130934189</v>
      </c>
      <c r="AE78">
        <v>25.409621435840112</v>
      </c>
      <c r="AF78">
        <v>6.6212822976822023</v>
      </c>
      <c r="AG78">
        <v>32.811448664430806</v>
      </c>
      <c r="AH78">
        <v>68.340095233903568</v>
      </c>
      <c r="AI78">
        <v>1.6379980501401235</v>
      </c>
      <c r="AJ78">
        <v>0</v>
      </c>
      <c r="AK78">
        <v>29.864994776359346</v>
      </c>
      <c r="AL78">
        <v>9.1954686684165203</v>
      </c>
      <c r="AM78">
        <v>8.0306108570255628</v>
      </c>
      <c r="AN78">
        <v>4.0620686401900662E-2</v>
      </c>
      <c r="AO78">
        <v>0</v>
      </c>
      <c r="AP78">
        <v>2.4955693814415905</v>
      </c>
      <c r="AQ78">
        <v>32.052446141020795</v>
      </c>
      <c r="AR78">
        <v>14.495261082155791</v>
      </c>
      <c r="AS78">
        <v>16.732725407300745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2.4188968452830188</v>
      </c>
      <c r="AZ78">
        <v>3.1989360357675114</v>
      </c>
      <c r="BA78">
        <v>2.707950362563238</v>
      </c>
      <c r="BB78">
        <v>2.4584797485493231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1136.2003547155759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366.43202721028769</v>
      </c>
      <c r="L79">
        <v>17.500267446586161</v>
      </c>
      <c r="M79">
        <v>63.820713278341707</v>
      </c>
      <c r="N79">
        <v>52.88424786058534</v>
      </c>
      <c r="O79">
        <v>73.914924985306968</v>
      </c>
      <c r="P79">
        <v>29.788084866652117</v>
      </c>
      <c r="Q79">
        <v>9.6153355107748748</v>
      </c>
      <c r="R79">
        <v>19.111526151963044</v>
      </c>
      <c r="S79">
        <v>11.746592676294075</v>
      </c>
      <c r="T79">
        <v>1.4198508523489932</v>
      </c>
      <c r="U79">
        <v>60.529986659476997</v>
      </c>
      <c r="V79">
        <v>8.8132691471321696</v>
      </c>
      <c r="W79">
        <v>19.646765105027931</v>
      </c>
      <c r="X79">
        <v>62.769189268566628</v>
      </c>
      <c r="Y79">
        <v>0</v>
      </c>
      <c r="Z79">
        <v>8.2847354801818156</v>
      </c>
      <c r="AA79">
        <v>17.852224959493675</v>
      </c>
      <c r="AB79">
        <v>20.859804403074982</v>
      </c>
      <c r="AC79">
        <v>14.958011625488428</v>
      </c>
      <c r="AD79">
        <v>18.688301130934189</v>
      </c>
      <c r="AE79">
        <v>25.409621435840112</v>
      </c>
      <c r="AF79">
        <v>6.6212822976822023</v>
      </c>
      <c r="AG79">
        <v>32.811448664430806</v>
      </c>
      <c r="AH79">
        <v>67.097547740549331</v>
      </c>
      <c r="AI79">
        <v>8.4153780556268973</v>
      </c>
      <c r="AJ79">
        <v>0</v>
      </c>
      <c r="AK79">
        <v>29.864994776359346</v>
      </c>
      <c r="AL79">
        <v>9.1954686684165203</v>
      </c>
      <c r="AM79">
        <v>8.0306108570255628</v>
      </c>
      <c r="AN79">
        <v>4.0620686401900662E-2</v>
      </c>
      <c r="AO79">
        <v>0</v>
      </c>
      <c r="AP79">
        <v>2.4955693814415905</v>
      </c>
      <c r="AQ79">
        <v>32.052446141020795</v>
      </c>
      <c r="AR79">
        <v>14.495261082155791</v>
      </c>
      <c r="AS79">
        <v>16.732725407300745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2.4188968452830188</v>
      </c>
      <c r="AZ79">
        <v>4.261759751677852</v>
      </c>
      <c r="BA79">
        <v>2.6607125326460479</v>
      </c>
      <c r="BB79">
        <v>2.4584797485493231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1143.6986826909254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366.43202721028769</v>
      </c>
      <c r="L80">
        <v>17.499973166259171</v>
      </c>
      <c r="M80">
        <v>63.820713278341707</v>
      </c>
      <c r="N80">
        <v>52.88424786058534</v>
      </c>
      <c r="O80">
        <v>73.914924985306968</v>
      </c>
      <c r="P80">
        <v>29.788084866652117</v>
      </c>
      <c r="Q80">
        <v>9.6153355107748748</v>
      </c>
      <c r="R80">
        <v>19.111526151963044</v>
      </c>
      <c r="S80">
        <v>11.746592676294075</v>
      </c>
      <c r="T80">
        <v>1.4198508523489932</v>
      </c>
      <c r="U80">
        <v>60.529986659476997</v>
      </c>
      <c r="V80">
        <v>8.8132691471321696</v>
      </c>
      <c r="W80">
        <v>19.646765105027931</v>
      </c>
      <c r="X80">
        <v>62.769189268566628</v>
      </c>
      <c r="Y80">
        <v>0</v>
      </c>
      <c r="Z80">
        <v>8.2847354801818156</v>
      </c>
      <c r="AA80">
        <v>17.852224959493675</v>
      </c>
      <c r="AB80">
        <v>20.859804403074982</v>
      </c>
      <c r="AC80">
        <v>14.958011625488428</v>
      </c>
      <c r="AD80">
        <v>18.688301130934189</v>
      </c>
      <c r="AE80">
        <v>25.409621435840112</v>
      </c>
      <c r="AF80">
        <v>6.6212822976822023</v>
      </c>
      <c r="AG80">
        <v>32.811448664430806</v>
      </c>
      <c r="AH80">
        <v>66.906387066689391</v>
      </c>
      <c r="AI80">
        <v>8.4153780556268973</v>
      </c>
      <c r="AJ80">
        <v>0</v>
      </c>
      <c r="AK80">
        <v>29.864994776359346</v>
      </c>
      <c r="AL80">
        <v>18.390936590791735</v>
      </c>
      <c r="AM80">
        <v>8.0306108570255628</v>
      </c>
      <c r="AN80">
        <v>4.0620686401900662E-2</v>
      </c>
      <c r="AO80">
        <v>0</v>
      </c>
      <c r="AP80">
        <v>2.4955693814415905</v>
      </c>
      <c r="AQ80">
        <v>32.052446141020795</v>
      </c>
      <c r="AR80">
        <v>14.495261082155791</v>
      </c>
      <c r="AS80">
        <v>16.732725407300745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2.4188968452830188</v>
      </c>
      <c r="AZ80">
        <v>4.0836929999999985</v>
      </c>
      <c r="BA80">
        <v>2.6584928192771087</v>
      </c>
      <c r="BB80">
        <v>2.4584797485493231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1152.5224091940668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366.43202721028769</v>
      </c>
      <c r="L81">
        <v>17.499876490160663</v>
      </c>
      <c r="M81">
        <v>63.820713278341707</v>
      </c>
      <c r="N81">
        <v>52.88424786058534</v>
      </c>
      <c r="O81">
        <v>73.914924985306968</v>
      </c>
      <c r="P81">
        <v>29.788084866652117</v>
      </c>
      <c r="Q81">
        <v>9.6153420878099158</v>
      </c>
      <c r="R81">
        <v>19.103870684659086</v>
      </c>
      <c r="S81">
        <v>11.747281133056134</v>
      </c>
      <c r="T81">
        <v>1.4198508523489932</v>
      </c>
      <c r="U81">
        <v>60.529986659476997</v>
      </c>
      <c r="V81">
        <v>8.8128379551820721</v>
      </c>
      <c r="W81">
        <v>19.646765105027931</v>
      </c>
      <c r="X81">
        <v>62.769189268566628</v>
      </c>
      <c r="Y81">
        <v>0</v>
      </c>
      <c r="Z81">
        <v>8.2847354801818156</v>
      </c>
      <c r="AA81">
        <v>17.852224959493675</v>
      </c>
      <c r="AB81">
        <v>20.859804403074982</v>
      </c>
      <c r="AC81">
        <v>14.958011625488428</v>
      </c>
      <c r="AD81">
        <v>18.688301130934189</v>
      </c>
      <c r="AE81">
        <v>25.409621435840112</v>
      </c>
      <c r="AF81">
        <v>12.506867003490397</v>
      </c>
      <c r="AG81">
        <v>32.811448664430806</v>
      </c>
      <c r="AH81">
        <v>66.906387066689391</v>
      </c>
      <c r="AI81">
        <v>8.4153780556268973</v>
      </c>
      <c r="AJ81">
        <v>0</v>
      </c>
      <c r="AK81">
        <v>29.864994776359346</v>
      </c>
      <c r="AL81">
        <v>57.103858617986226</v>
      </c>
      <c r="AM81">
        <v>8.0306108570255628</v>
      </c>
      <c r="AN81">
        <v>4.0620686401900662E-2</v>
      </c>
      <c r="AO81">
        <v>0</v>
      </c>
      <c r="AP81">
        <v>2.4955693814415905</v>
      </c>
      <c r="AQ81">
        <v>32.052446141020795</v>
      </c>
      <c r="AR81">
        <v>14.495261082155791</v>
      </c>
      <c r="AS81">
        <v>16.732725407300745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2.4188968452830188</v>
      </c>
      <c r="AZ81">
        <v>4.0836929999999985</v>
      </c>
      <c r="BA81">
        <v>2.7684304922547334</v>
      </c>
      <c r="BB81">
        <v>2.4584797485493231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1197.2233652984917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366.43202721028769</v>
      </c>
      <c r="L82">
        <v>17.499876490160663</v>
      </c>
      <c r="M82">
        <v>63.820713278341707</v>
      </c>
      <c r="N82">
        <v>52.88424786058534</v>
      </c>
      <c r="O82">
        <v>73.914924985306968</v>
      </c>
      <c r="P82">
        <v>29.788084866652117</v>
      </c>
      <c r="Q82">
        <v>9.6153420878099158</v>
      </c>
      <c r="R82">
        <v>19.103870684659086</v>
      </c>
      <c r="S82">
        <v>11.747281133056134</v>
      </c>
      <c r="T82">
        <v>1.4198508523489932</v>
      </c>
      <c r="U82">
        <v>60.529986659476997</v>
      </c>
      <c r="V82">
        <v>8.8128379551820721</v>
      </c>
      <c r="W82">
        <v>19.646765105027931</v>
      </c>
      <c r="X82">
        <v>62.769189268566628</v>
      </c>
      <c r="Y82">
        <v>0</v>
      </c>
      <c r="Z82">
        <v>8.2847354801818156</v>
      </c>
      <c r="AA82">
        <v>17.852224959493675</v>
      </c>
      <c r="AB82">
        <v>20.859804403074982</v>
      </c>
      <c r="AC82">
        <v>14.958011625488428</v>
      </c>
      <c r="AD82">
        <v>14.016225959488498</v>
      </c>
      <c r="AE82">
        <v>25.409621435840112</v>
      </c>
      <c r="AF82">
        <v>12.506867003490397</v>
      </c>
      <c r="AG82">
        <v>32.811448664430806</v>
      </c>
      <c r="AH82">
        <v>66.906387066689391</v>
      </c>
      <c r="AI82">
        <v>8.4153780556268973</v>
      </c>
      <c r="AJ82">
        <v>0</v>
      </c>
      <c r="AK82">
        <v>29.864994776359346</v>
      </c>
      <c r="AL82">
        <v>57.103858617986226</v>
      </c>
      <c r="AM82">
        <v>8.0306108570255628</v>
      </c>
      <c r="AN82">
        <v>4.0620686401900662E-2</v>
      </c>
      <c r="AO82">
        <v>0</v>
      </c>
      <c r="AP82">
        <v>2.4955693814415905</v>
      </c>
      <c r="AQ82">
        <v>32.052446141020795</v>
      </c>
      <c r="AR82">
        <v>14.495261082155791</v>
      </c>
      <c r="AS82">
        <v>16.732725407300745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2.4188968452830188</v>
      </c>
      <c r="AZ82">
        <v>4.0836929999999985</v>
      </c>
      <c r="BA82">
        <v>2.7684304922547334</v>
      </c>
      <c r="BB82">
        <v>2.4584797485493231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1192.5512901270461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366.43294662797905</v>
      </c>
      <c r="L83">
        <v>17.500496612999175</v>
      </c>
      <c r="M83">
        <v>63.820713278341707</v>
      </c>
      <c r="N83">
        <v>52.88424786058534</v>
      </c>
      <c r="O83">
        <v>73.914924985306968</v>
      </c>
      <c r="P83">
        <v>29.788084866652117</v>
      </c>
      <c r="Q83">
        <v>9.6153420878099158</v>
      </c>
      <c r="R83">
        <v>19.103870684659086</v>
      </c>
      <c r="S83">
        <v>11.747281133056134</v>
      </c>
      <c r="T83">
        <v>1.4198508523489932</v>
      </c>
      <c r="U83">
        <v>60.529986659476997</v>
      </c>
      <c r="V83">
        <v>8.8128379551820721</v>
      </c>
      <c r="W83">
        <v>19.646765105027931</v>
      </c>
      <c r="X83">
        <v>62.769189268566628</v>
      </c>
      <c r="Y83">
        <v>0</v>
      </c>
      <c r="Z83">
        <v>8.2847354801818156</v>
      </c>
      <c r="AA83">
        <v>17.852224959493675</v>
      </c>
      <c r="AB83">
        <v>20.859804403074982</v>
      </c>
      <c r="AC83">
        <v>14.958011625488428</v>
      </c>
      <c r="AD83">
        <v>14.016225959488498</v>
      </c>
      <c r="AE83">
        <v>25.409621435840112</v>
      </c>
      <c r="AF83">
        <v>12.506867003490397</v>
      </c>
      <c r="AG83">
        <v>32.811448664430806</v>
      </c>
      <c r="AH83">
        <v>62.127359101388656</v>
      </c>
      <c r="AI83">
        <v>8.4153780556268973</v>
      </c>
      <c r="AJ83">
        <v>0</v>
      </c>
      <c r="AK83">
        <v>29.864994776359346</v>
      </c>
      <c r="AL83">
        <v>57.103858617986226</v>
      </c>
      <c r="AM83">
        <v>8.0306108570255628</v>
      </c>
      <c r="AN83">
        <v>4.0620686401900662E-2</v>
      </c>
      <c r="AO83">
        <v>0</v>
      </c>
      <c r="AP83">
        <v>2.4955693814415905</v>
      </c>
      <c r="AQ83">
        <v>32.052446141020795</v>
      </c>
      <c r="AR83">
        <v>14.495261082155791</v>
      </c>
      <c r="AS83">
        <v>16.732725407300745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2.4188968452830188</v>
      </c>
      <c r="AZ83">
        <v>4.0836929999999985</v>
      </c>
      <c r="BA83">
        <v>2.5704205454545455</v>
      </c>
      <c r="BB83">
        <v>2.4584797485493231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1187.5757917554747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366.43294662797905</v>
      </c>
      <c r="L84">
        <v>17.500496612999175</v>
      </c>
      <c r="M84">
        <v>63.820713278341707</v>
      </c>
      <c r="N84">
        <v>52.88424786058534</v>
      </c>
      <c r="O84">
        <v>73.914924985306968</v>
      </c>
      <c r="P84">
        <v>29.788084866652117</v>
      </c>
      <c r="Q84">
        <v>9.6153420878099158</v>
      </c>
      <c r="R84">
        <v>19.103870684659086</v>
      </c>
      <c r="S84">
        <v>11.747281133056134</v>
      </c>
      <c r="T84">
        <v>1.4198508523489932</v>
      </c>
      <c r="U84">
        <v>60.529986659476997</v>
      </c>
      <c r="V84">
        <v>8.8128379551820721</v>
      </c>
      <c r="W84">
        <v>19.646765105027931</v>
      </c>
      <c r="X84">
        <v>62.769189268566628</v>
      </c>
      <c r="Y84">
        <v>0</v>
      </c>
      <c r="Z84">
        <v>8.2847354801818156</v>
      </c>
      <c r="AA84">
        <v>17.852224959493675</v>
      </c>
      <c r="AB84">
        <v>20.859804403074982</v>
      </c>
      <c r="AC84">
        <v>14.958011625488428</v>
      </c>
      <c r="AD84">
        <v>14.016225959488498</v>
      </c>
      <c r="AE84">
        <v>25.409621435840112</v>
      </c>
      <c r="AF84">
        <v>12.506867003490397</v>
      </c>
      <c r="AG84">
        <v>32.811448664430806</v>
      </c>
      <c r="AH84">
        <v>57.348331580840011</v>
      </c>
      <c r="AI84">
        <v>8.4153780556268973</v>
      </c>
      <c r="AJ84">
        <v>0</v>
      </c>
      <c r="AK84">
        <v>29.864994776359346</v>
      </c>
      <c r="AL84">
        <v>57.103858617986226</v>
      </c>
      <c r="AM84">
        <v>8.0306108570255628</v>
      </c>
      <c r="AN84">
        <v>4.0620686401900662E-2</v>
      </c>
      <c r="AO84">
        <v>0</v>
      </c>
      <c r="AP84">
        <v>2.4955693814415905</v>
      </c>
      <c r="AQ84">
        <v>32.052446141020795</v>
      </c>
      <c r="AR84">
        <v>14.495261082155791</v>
      </c>
      <c r="AS84">
        <v>16.732725407300745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2.4188968452830188</v>
      </c>
      <c r="AZ84">
        <v>4.0836929999999985</v>
      </c>
      <c r="BA84">
        <v>2.2777364819277106</v>
      </c>
      <c r="BB84">
        <v>2.4584797485493231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1182.5040801713992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347.14616896749948</v>
      </c>
      <c r="L85">
        <v>17.500450405779699</v>
      </c>
      <c r="M85">
        <v>63.820713278341707</v>
      </c>
      <c r="N85">
        <v>52.88424786058534</v>
      </c>
      <c r="O85">
        <v>73.914924985306968</v>
      </c>
      <c r="P85">
        <v>29.788084866652117</v>
      </c>
      <c r="Q85">
        <v>9.6153420878099158</v>
      </c>
      <c r="R85">
        <v>19.103870684659086</v>
      </c>
      <c r="S85">
        <v>11.747281133056134</v>
      </c>
      <c r="T85">
        <v>1.4198508523489932</v>
      </c>
      <c r="U85">
        <v>60.529986659476997</v>
      </c>
      <c r="V85">
        <v>8.8105041253145444</v>
      </c>
      <c r="W85">
        <v>19.646765105027931</v>
      </c>
      <c r="X85">
        <v>62.769189268566628</v>
      </c>
      <c r="Y85">
        <v>0</v>
      </c>
      <c r="Z85">
        <v>2.7615783469999995</v>
      </c>
      <c r="AA85">
        <v>17.852224959493675</v>
      </c>
      <c r="AB85">
        <v>20.859804403074982</v>
      </c>
      <c r="AC85">
        <v>9.9619589292821349</v>
      </c>
      <c r="AD85">
        <v>9.3225333447071606</v>
      </c>
      <c r="AE85">
        <v>8.4698742572386134</v>
      </c>
      <c r="AF85">
        <v>5.8855847058081956</v>
      </c>
      <c r="AG85">
        <v>32.811448664430806</v>
      </c>
      <c r="AH85">
        <v>57.348331580840011</v>
      </c>
      <c r="AI85">
        <v>1.6379980501401235</v>
      </c>
      <c r="AJ85">
        <v>0</v>
      </c>
      <c r="AK85">
        <v>29.864994776359346</v>
      </c>
      <c r="AL85">
        <v>18.390936590791735</v>
      </c>
      <c r="AM85">
        <v>7.3500505470139395</v>
      </c>
      <c r="AN85">
        <v>4.0620686401900662E-2</v>
      </c>
      <c r="AO85">
        <v>0</v>
      </c>
      <c r="AP85">
        <v>0</v>
      </c>
      <c r="AQ85">
        <v>32.052446141020795</v>
      </c>
      <c r="AR85">
        <v>14.495261082155791</v>
      </c>
      <c r="AS85">
        <v>16.260917576510899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2.4188968452830188</v>
      </c>
      <c r="AZ85">
        <v>3.0589825842026825</v>
      </c>
      <c r="BA85">
        <v>2.3676471325301205</v>
      </c>
      <c r="BB85">
        <v>2.4584797485493231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1074.3679512332606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385.71769086671799</v>
      </c>
      <c r="L86">
        <v>17.500450405779699</v>
      </c>
      <c r="M86">
        <v>63.820713278341707</v>
      </c>
      <c r="N86">
        <v>52.88424786058534</v>
      </c>
      <c r="O86">
        <v>73.914924985306968</v>
      </c>
      <c r="P86">
        <v>29.788084866652117</v>
      </c>
      <c r="Q86">
        <v>9.6153420878099158</v>
      </c>
      <c r="R86">
        <v>19.103870684659086</v>
      </c>
      <c r="S86">
        <v>11.747281133056134</v>
      </c>
      <c r="T86">
        <v>1.4198508523489932</v>
      </c>
      <c r="U86">
        <v>60.529986659476997</v>
      </c>
      <c r="V86">
        <v>8.8105041253145444</v>
      </c>
      <c r="W86">
        <v>19.646765105027931</v>
      </c>
      <c r="X86">
        <v>62.769189268566628</v>
      </c>
      <c r="Y86">
        <v>0</v>
      </c>
      <c r="Z86">
        <v>2.7615783469999995</v>
      </c>
      <c r="AA86">
        <v>17.852224959493675</v>
      </c>
      <c r="AB86">
        <v>20.859804403074982</v>
      </c>
      <c r="AC86">
        <v>9.9619589292821349</v>
      </c>
      <c r="AD86">
        <v>4.6720751714456927</v>
      </c>
      <c r="AE86">
        <v>8.4698742572386134</v>
      </c>
      <c r="AF86">
        <v>5.8855847058081956</v>
      </c>
      <c r="AG86">
        <v>32.811448664430806</v>
      </c>
      <c r="AH86">
        <v>46.35656792777646</v>
      </c>
      <c r="AI86">
        <v>0</v>
      </c>
      <c r="AJ86">
        <v>0</v>
      </c>
      <c r="AK86">
        <v>29.864994776359346</v>
      </c>
      <c r="AL86">
        <v>18.390936590791735</v>
      </c>
      <c r="AM86">
        <v>6.8056022099922453</v>
      </c>
      <c r="AN86">
        <v>4.0620686401900662E-2</v>
      </c>
      <c r="AO86">
        <v>0</v>
      </c>
      <c r="AP86">
        <v>0</v>
      </c>
      <c r="AQ86">
        <v>32.052446141020795</v>
      </c>
      <c r="AR86">
        <v>14.495261082155791</v>
      </c>
      <c r="AS86">
        <v>16.260917576510899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2.4188968452830188</v>
      </c>
      <c r="AZ86">
        <v>3.0589825842026825</v>
      </c>
      <c r="BA86">
        <v>1.9121850970149257</v>
      </c>
      <c r="BB86">
        <v>2.4584797485493231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1094.6593428834774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433.93258502162189</v>
      </c>
      <c r="L87">
        <v>17.500450405779699</v>
      </c>
      <c r="M87">
        <v>63.820713278341707</v>
      </c>
      <c r="N87">
        <v>52.88424786058534</v>
      </c>
      <c r="O87">
        <v>73.914924985306968</v>
      </c>
      <c r="P87">
        <v>29.788084866652117</v>
      </c>
      <c r="Q87">
        <v>9.6153420878099158</v>
      </c>
      <c r="R87">
        <v>19.103870684659086</v>
      </c>
      <c r="S87">
        <v>11.747281133056134</v>
      </c>
      <c r="T87">
        <v>1.4198508523489932</v>
      </c>
      <c r="U87">
        <v>60.529986659476997</v>
      </c>
      <c r="V87">
        <v>8.8105041253145444</v>
      </c>
      <c r="W87">
        <v>19.646765105027931</v>
      </c>
      <c r="X87">
        <v>62.769189268566628</v>
      </c>
      <c r="Y87">
        <v>0</v>
      </c>
      <c r="Z87">
        <v>2.7615783469999995</v>
      </c>
      <c r="AA87">
        <v>17.852224959493675</v>
      </c>
      <c r="AB87">
        <v>20.859804403074982</v>
      </c>
      <c r="AC87">
        <v>9.9619589292821349</v>
      </c>
      <c r="AD87">
        <v>0</v>
      </c>
      <c r="AE87">
        <v>8.4698742572386134</v>
      </c>
      <c r="AF87">
        <v>5.8855847058081956</v>
      </c>
      <c r="AG87">
        <v>32.811448664430806</v>
      </c>
      <c r="AH87">
        <v>45.400762334716319</v>
      </c>
      <c r="AI87">
        <v>0</v>
      </c>
      <c r="AJ87">
        <v>0</v>
      </c>
      <c r="AK87">
        <v>29.864994776359346</v>
      </c>
      <c r="AL87">
        <v>18.390936590791735</v>
      </c>
      <c r="AM87">
        <v>6.8056022099922453</v>
      </c>
      <c r="AN87">
        <v>4.0620686401900662E-2</v>
      </c>
      <c r="AO87">
        <v>0</v>
      </c>
      <c r="AP87">
        <v>0</v>
      </c>
      <c r="AQ87">
        <v>32.052446141020795</v>
      </c>
      <c r="AR87">
        <v>14.495261082155791</v>
      </c>
      <c r="AS87">
        <v>16.260917576510899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2.4188968452830188</v>
      </c>
      <c r="AZ87">
        <v>3.0589825842026825</v>
      </c>
      <c r="BA87">
        <v>1.797940507614213</v>
      </c>
      <c r="BB87">
        <v>2.4584797485493231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1137.1321116844745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493.76387129782825</v>
      </c>
      <c r="L88">
        <v>17.499876490160663</v>
      </c>
      <c r="M88">
        <v>63.820713278341707</v>
      </c>
      <c r="N88">
        <v>52.88424786058534</v>
      </c>
      <c r="O88">
        <v>73.914924985306968</v>
      </c>
      <c r="P88">
        <v>29.788084866652117</v>
      </c>
      <c r="Q88">
        <v>9.6153420878099158</v>
      </c>
      <c r="R88">
        <v>19.103870684659086</v>
      </c>
      <c r="S88">
        <v>11.746592676294075</v>
      </c>
      <c r="T88">
        <v>1.4198508523489932</v>
      </c>
      <c r="U88">
        <v>60.529986659476997</v>
      </c>
      <c r="V88">
        <v>8.8105041253145444</v>
      </c>
      <c r="W88">
        <v>19.646765105027931</v>
      </c>
      <c r="X88">
        <v>62.769189268566628</v>
      </c>
      <c r="Y88">
        <v>0</v>
      </c>
      <c r="Z88">
        <v>2.7615783469999995</v>
      </c>
      <c r="AA88">
        <v>17.852224959493675</v>
      </c>
      <c r="AB88">
        <v>20.859804403074982</v>
      </c>
      <c r="AC88">
        <v>9.9619589292821349</v>
      </c>
      <c r="AD88">
        <v>0</v>
      </c>
      <c r="AE88">
        <v>8.4698742572386134</v>
      </c>
      <c r="AF88">
        <v>5.8855847058081956</v>
      </c>
      <c r="AG88">
        <v>32.811448664430806</v>
      </c>
      <c r="AH88">
        <v>45.400762334716319</v>
      </c>
      <c r="AI88">
        <v>0</v>
      </c>
      <c r="AJ88">
        <v>0</v>
      </c>
      <c r="AK88">
        <v>29.864994776359346</v>
      </c>
      <c r="AL88">
        <v>18.390936590791735</v>
      </c>
      <c r="AM88">
        <v>8.0306108570255628</v>
      </c>
      <c r="AN88">
        <v>4.0620686401900662E-2</v>
      </c>
      <c r="AO88">
        <v>0</v>
      </c>
      <c r="AP88">
        <v>0</v>
      </c>
      <c r="AQ88">
        <v>32.052446141020795</v>
      </c>
      <c r="AR88">
        <v>14.495261082155791</v>
      </c>
      <c r="AS88">
        <v>16.260917576510899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2.4188968452830188</v>
      </c>
      <c r="AZ88">
        <v>3.1989360357675114</v>
      </c>
      <c r="BA88">
        <v>1.797940507614213</v>
      </c>
      <c r="BB88">
        <v>2.4584797485493231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1198.3270976868976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493.76387129782825</v>
      </c>
      <c r="L89">
        <v>17.499876490160663</v>
      </c>
      <c r="M89">
        <v>63.820713278341707</v>
      </c>
      <c r="N89">
        <v>52.88424786058534</v>
      </c>
      <c r="O89">
        <v>73.914924985306968</v>
      </c>
      <c r="P89">
        <v>29.788084866652117</v>
      </c>
      <c r="Q89">
        <v>9.6153420878099158</v>
      </c>
      <c r="R89">
        <v>19.103870684659086</v>
      </c>
      <c r="S89">
        <v>11.747281133056134</v>
      </c>
      <c r="T89">
        <v>1.4198508523489932</v>
      </c>
      <c r="U89">
        <v>60.529986659476997</v>
      </c>
      <c r="V89">
        <v>8.8105041253145444</v>
      </c>
      <c r="W89">
        <v>19.646765105027931</v>
      </c>
      <c r="X89">
        <v>62.769189268566628</v>
      </c>
      <c r="Y89">
        <v>0</v>
      </c>
      <c r="Z89">
        <v>2.7615783469999995</v>
      </c>
      <c r="AA89">
        <v>17.852224959493675</v>
      </c>
      <c r="AB89">
        <v>20.859804403074982</v>
      </c>
      <c r="AC89">
        <v>9.9619589292821349</v>
      </c>
      <c r="AD89">
        <v>0</v>
      </c>
      <c r="AE89">
        <v>8.4698742572386134</v>
      </c>
      <c r="AF89">
        <v>5.8855847058081956</v>
      </c>
      <c r="AG89">
        <v>32.811448664430806</v>
      </c>
      <c r="AH89">
        <v>57.348331580840011</v>
      </c>
      <c r="AI89">
        <v>0</v>
      </c>
      <c r="AJ89">
        <v>0</v>
      </c>
      <c r="AK89">
        <v>29.864994776359346</v>
      </c>
      <c r="AL89">
        <v>18.390936590791735</v>
      </c>
      <c r="AM89">
        <v>8.0306108570255628</v>
      </c>
      <c r="AN89">
        <v>4.0620686401900662E-2</v>
      </c>
      <c r="AO89">
        <v>0</v>
      </c>
      <c r="AP89">
        <v>0</v>
      </c>
      <c r="AQ89">
        <v>32.052446141020795</v>
      </c>
      <c r="AR89">
        <v>14.495261082155791</v>
      </c>
      <c r="AS89">
        <v>16.260917576510899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2.4188968452830188</v>
      </c>
      <c r="AZ89">
        <v>3.1989360357675114</v>
      </c>
      <c r="BA89">
        <v>2.2777364819277106</v>
      </c>
      <c r="BB89">
        <v>2.4584797485493231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1210.7551513640967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493.98076013472519</v>
      </c>
      <c r="L90">
        <v>17.499976735936073</v>
      </c>
      <c r="M90">
        <v>63.820713278341707</v>
      </c>
      <c r="N90">
        <v>52.88424786058534</v>
      </c>
      <c r="O90">
        <v>73.914924985306968</v>
      </c>
      <c r="P90">
        <v>29.788084866652117</v>
      </c>
      <c r="Q90">
        <v>9.6153420878099158</v>
      </c>
      <c r="R90">
        <v>19.103870684659086</v>
      </c>
      <c r="S90">
        <v>11.747281133056134</v>
      </c>
      <c r="T90">
        <v>1.4198508523489932</v>
      </c>
      <c r="U90">
        <v>60.529986659476997</v>
      </c>
      <c r="V90">
        <v>8.8098396828169019</v>
      </c>
      <c r="W90">
        <v>19.646765105027931</v>
      </c>
      <c r="X90">
        <v>62.769189268566628</v>
      </c>
      <c r="Y90">
        <v>0</v>
      </c>
      <c r="Z90">
        <v>2.7615783469999995</v>
      </c>
      <c r="AA90">
        <v>17.852224959493675</v>
      </c>
      <c r="AB90">
        <v>20.859804403074982</v>
      </c>
      <c r="AC90">
        <v>14.958011625488428</v>
      </c>
      <c r="AD90">
        <v>0</v>
      </c>
      <c r="AE90">
        <v>16.93974762389341</v>
      </c>
      <c r="AF90">
        <v>18.760300174334251</v>
      </c>
      <c r="AG90">
        <v>32.811448664430806</v>
      </c>
      <c r="AH90">
        <v>62.127359101388656</v>
      </c>
      <c r="AI90">
        <v>0</v>
      </c>
      <c r="AJ90">
        <v>0</v>
      </c>
      <c r="AK90">
        <v>29.864994776359346</v>
      </c>
      <c r="AL90">
        <v>18.390936590791735</v>
      </c>
      <c r="AM90">
        <v>8.0306108570255628</v>
      </c>
      <c r="AN90">
        <v>4.0620686401900662E-2</v>
      </c>
      <c r="AO90">
        <v>0</v>
      </c>
      <c r="AP90">
        <v>0</v>
      </c>
      <c r="AQ90">
        <v>32.052446141020795</v>
      </c>
      <c r="AR90">
        <v>14.495261082155791</v>
      </c>
      <c r="AS90">
        <v>16.732725407300745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2.4188968452830188</v>
      </c>
      <c r="AZ90">
        <v>4.261759751677852</v>
      </c>
      <c r="BA90">
        <v>2.4608819999999998</v>
      </c>
      <c r="BB90">
        <v>2.4584797485493231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1243.8089221209798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493.76387129782825</v>
      </c>
      <c r="L91">
        <v>17.499976735936073</v>
      </c>
      <c r="M91">
        <v>63.820713278341707</v>
      </c>
      <c r="N91">
        <v>52.88424786058534</v>
      </c>
      <c r="O91">
        <v>73.914924985306968</v>
      </c>
      <c r="P91">
        <v>29.788084866652117</v>
      </c>
      <c r="Q91">
        <v>9.6153420878099158</v>
      </c>
      <c r="R91">
        <v>19.112146731907895</v>
      </c>
      <c r="S91">
        <v>11.677846541336354</v>
      </c>
      <c r="T91">
        <v>1.4198508523489932</v>
      </c>
      <c r="U91">
        <v>60.529986659476997</v>
      </c>
      <c r="V91">
        <v>8.8119374873609715</v>
      </c>
      <c r="W91">
        <v>19.646765105027931</v>
      </c>
      <c r="X91">
        <v>62.769189268566628</v>
      </c>
      <c r="Y91">
        <v>0</v>
      </c>
      <c r="Z91">
        <v>2.7615783469999995</v>
      </c>
      <c r="AA91">
        <v>17.852224959493675</v>
      </c>
      <c r="AB91">
        <v>20.859804403074982</v>
      </c>
      <c r="AC91">
        <v>14.958011625488428</v>
      </c>
      <c r="AD91">
        <v>0</v>
      </c>
      <c r="AE91">
        <v>25.409621435840112</v>
      </c>
      <c r="AF91">
        <v>18.760300174334251</v>
      </c>
      <c r="AG91">
        <v>32.811448664430806</v>
      </c>
      <c r="AH91">
        <v>62.127359101388656</v>
      </c>
      <c r="AI91">
        <v>0</v>
      </c>
      <c r="AJ91">
        <v>0</v>
      </c>
      <c r="AK91">
        <v>29.864994776359346</v>
      </c>
      <c r="AL91">
        <v>18.390936590791735</v>
      </c>
      <c r="AM91">
        <v>8.0306108570255628</v>
      </c>
      <c r="AN91">
        <v>4.0620686401900662E-2</v>
      </c>
      <c r="AO91">
        <v>0</v>
      </c>
      <c r="AP91">
        <v>0</v>
      </c>
      <c r="AQ91">
        <v>32.052446141020795</v>
      </c>
      <c r="AR91">
        <v>14.495261082155791</v>
      </c>
      <c r="AS91">
        <v>16.732725407300745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2.4188968452830188</v>
      </c>
      <c r="AZ91">
        <v>4.0836929999999985</v>
      </c>
      <c r="BA91">
        <v>2.4608819999999998</v>
      </c>
      <c r="BB91">
        <v>2.4584797485493231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1251.824779604425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493.76387129782825</v>
      </c>
      <c r="L92">
        <v>17.499976735936073</v>
      </c>
      <c r="M92">
        <v>63.820713278341707</v>
      </c>
      <c r="N92">
        <v>52.88424786058534</v>
      </c>
      <c r="O92">
        <v>73.914924985306968</v>
      </c>
      <c r="P92">
        <v>29.788084866652117</v>
      </c>
      <c r="Q92">
        <v>9.6153420878099158</v>
      </c>
      <c r="R92">
        <v>19.112146731907895</v>
      </c>
      <c r="S92">
        <v>11.746592676294075</v>
      </c>
      <c r="T92">
        <v>1.4198508523489932</v>
      </c>
      <c r="U92">
        <v>60.529986659476997</v>
      </c>
      <c r="V92">
        <v>8.8119374873609715</v>
      </c>
      <c r="W92">
        <v>19.646765105027931</v>
      </c>
      <c r="X92">
        <v>62.769189268566628</v>
      </c>
      <c r="Y92">
        <v>0</v>
      </c>
      <c r="Z92">
        <v>5.523157133181817</v>
      </c>
      <c r="AA92">
        <v>17.852224959493675</v>
      </c>
      <c r="AB92">
        <v>20.859804403074982</v>
      </c>
      <c r="AC92">
        <v>14.958011625488428</v>
      </c>
      <c r="AD92">
        <v>0</v>
      </c>
      <c r="AE92">
        <v>16.93974762389341</v>
      </c>
      <c r="AF92">
        <v>18.760300174334251</v>
      </c>
      <c r="AG92">
        <v>32.811448664430806</v>
      </c>
      <c r="AH92">
        <v>52.569304060291373</v>
      </c>
      <c r="AI92">
        <v>0</v>
      </c>
      <c r="AJ92">
        <v>0</v>
      </c>
      <c r="AK92">
        <v>29.864994776359346</v>
      </c>
      <c r="AL92">
        <v>18.390936590791735</v>
      </c>
      <c r="AM92">
        <v>8.0306108570255628</v>
      </c>
      <c r="AN92">
        <v>4.0620686401900662E-2</v>
      </c>
      <c r="AO92">
        <v>0</v>
      </c>
      <c r="AP92">
        <v>0</v>
      </c>
      <c r="AQ92">
        <v>32.052446141020795</v>
      </c>
      <c r="AR92">
        <v>14.495261082155791</v>
      </c>
      <c r="AS92">
        <v>16.732725407300745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2.4188968452830188</v>
      </c>
      <c r="AZ92">
        <v>4.0836929999999985</v>
      </c>
      <c r="BA92">
        <v>2.079649228070175</v>
      </c>
      <c r="BB92">
        <v>2.4584797485493231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1236.2459429005905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493.76387129782825</v>
      </c>
      <c r="L93">
        <v>17.499976735936073</v>
      </c>
      <c r="M93">
        <v>63.820713278341707</v>
      </c>
      <c r="N93">
        <v>52.88424786058534</v>
      </c>
      <c r="O93">
        <v>73.914924985306968</v>
      </c>
      <c r="P93">
        <v>29.788084866652117</v>
      </c>
      <c r="Q93">
        <v>9.6153420878099158</v>
      </c>
      <c r="R93">
        <v>19.103870684659086</v>
      </c>
      <c r="S93">
        <v>11.747281133056134</v>
      </c>
      <c r="T93">
        <v>1.4198508523489932</v>
      </c>
      <c r="U93">
        <v>60.529986659476997</v>
      </c>
      <c r="V93">
        <v>8.8098396828169019</v>
      </c>
      <c r="W93">
        <v>19.646765105027931</v>
      </c>
      <c r="X93">
        <v>62.769189268566628</v>
      </c>
      <c r="Y93">
        <v>0</v>
      </c>
      <c r="Z93">
        <v>5.523157133181817</v>
      </c>
      <c r="AA93">
        <v>17.852224959493675</v>
      </c>
      <c r="AB93">
        <v>20.859804403074982</v>
      </c>
      <c r="AC93">
        <v>14.958011625488428</v>
      </c>
      <c r="AD93">
        <v>0</v>
      </c>
      <c r="AE93">
        <v>8.4698742572386134</v>
      </c>
      <c r="AF93">
        <v>18.760300174334251</v>
      </c>
      <c r="AG93">
        <v>32.811448664430806</v>
      </c>
      <c r="AH93">
        <v>47.216793183906638</v>
      </c>
      <c r="AI93">
        <v>0</v>
      </c>
      <c r="AJ93">
        <v>0</v>
      </c>
      <c r="AK93">
        <v>29.864994776359346</v>
      </c>
      <c r="AL93">
        <v>18.390936590791735</v>
      </c>
      <c r="AM93">
        <v>8.0306108570255628</v>
      </c>
      <c r="AN93">
        <v>4.0620686401900662E-2</v>
      </c>
      <c r="AO93">
        <v>0</v>
      </c>
      <c r="AP93">
        <v>0</v>
      </c>
      <c r="AQ93">
        <v>32.052446141020795</v>
      </c>
      <c r="AR93">
        <v>14.495261082155791</v>
      </c>
      <c r="AS93">
        <v>16.732725407300745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2.4188968452830188</v>
      </c>
      <c r="AZ93">
        <v>4.0836929999999985</v>
      </c>
      <c r="BA93">
        <v>1.8694768560975612</v>
      </c>
      <c r="BB93">
        <v>2.4584797485493231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1222.2037008905479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493.76387129782825</v>
      </c>
      <c r="L94">
        <v>17.499876490160663</v>
      </c>
      <c r="M94">
        <v>63.820713278341707</v>
      </c>
      <c r="N94">
        <v>52.88424786058534</v>
      </c>
      <c r="O94">
        <v>73.914924985306968</v>
      </c>
      <c r="P94">
        <v>29.788084866652117</v>
      </c>
      <c r="Q94">
        <v>9.6153420878099158</v>
      </c>
      <c r="R94">
        <v>19.103870684659086</v>
      </c>
      <c r="S94">
        <v>11.747281133056134</v>
      </c>
      <c r="T94">
        <v>1.4198508523489932</v>
      </c>
      <c r="U94">
        <v>60.529986659476997</v>
      </c>
      <c r="V94">
        <v>8.8098396828169019</v>
      </c>
      <c r="W94">
        <v>19.646765105027931</v>
      </c>
      <c r="X94">
        <v>62.769189268566628</v>
      </c>
      <c r="Y94">
        <v>0</v>
      </c>
      <c r="Z94">
        <v>5.523157133181817</v>
      </c>
      <c r="AA94">
        <v>11.901483306329117</v>
      </c>
      <c r="AB94">
        <v>20.859804403074982</v>
      </c>
      <c r="AC94">
        <v>9.9619589292821349</v>
      </c>
      <c r="AD94">
        <v>0</v>
      </c>
      <c r="AE94">
        <v>0</v>
      </c>
      <c r="AF94">
        <v>5.8855847058081956</v>
      </c>
      <c r="AG94">
        <v>32.811448664430806</v>
      </c>
      <c r="AH94">
        <v>28.67416601279605</v>
      </c>
      <c r="AI94">
        <v>0</v>
      </c>
      <c r="AJ94">
        <v>0</v>
      </c>
      <c r="AK94">
        <v>29.864994776359346</v>
      </c>
      <c r="AL94">
        <v>18.390936590791735</v>
      </c>
      <c r="AM94">
        <v>6.8056022099922453</v>
      </c>
      <c r="AN94">
        <v>4.0620686401900662E-2</v>
      </c>
      <c r="AO94">
        <v>0</v>
      </c>
      <c r="AP94">
        <v>0</v>
      </c>
      <c r="AQ94">
        <v>31.057028381976966</v>
      </c>
      <c r="AR94">
        <v>14.495261082155791</v>
      </c>
      <c r="AS94">
        <v>16.260917576510899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2.4188968452830188</v>
      </c>
      <c r="AZ94">
        <v>4.261759751677852</v>
      </c>
      <c r="BA94">
        <v>1.1349539999999996</v>
      </c>
      <c r="BB94">
        <v>2.4584797485493231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1168.1208990572397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493.76387129782825</v>
      </c>
      <c r="L95">
        <v>17.500355353794532</v>
      </c>
      <c r="M95">
        <v>63.820713278341707</v>
      </c>
      <c r="N95">
        <v>52.88424786058534</v>
      </c>
      <c r="O95">
        <v>73.914924985306968</v>
      </c>
      <c r="P95">
        <v>29.788084866652117</v>
      </c>
      <c r="Q95">
        <v>9.6153420878099158</v>
      </c>
      <c r="R95">
        <v>19.103870684659086</v>
      </c>
      <c r="S95">
        <v>11.747281133056134</v>
      </c>
      <c r="T95">
        <v>1.4198508523489932</v>
      </c>
      <c r="U95">
        <v>60.529986659476997</v>
      </c>
      <c r="V95">
        <v>8.8098396828169019</v>
      </c>
      <c r="W95">
        <v>19.646765105027931</v>
      </c>
      <c r="X95">
        <v>62.769189268566628</v>
      </c>
      <c r="Y95">
        <v>0</v>
      </c>
      <c r="Z95">
        <v>5.523157133181817</v>
      </c>
      <c r="AA95">
        <v>11.901483306329117</v>
      </c>
      <c r="AB95">
        <v>13.906536417391198</v>
      </c>
      <c r="AC95">
        <v>4.9809792419706049</v>
      </c>
      <c r="AD95">
        <v>0</v>
      </c>
      <c r="AE95">
        <v>0</v>
      </c>
      <c r="AF95">
        <v>5.8855847058081956</v>
      </c>
      <c r="AG95">
        <v>32.811448664430806</v>
      </c>
      <c r="AH95">
        <v>19.11611052694667</v>
      </c>
      <c r="AI95">
        <v>0</v>
      </c>
      <c r="AJ95">
        <v>0</v>
      </c>
      <c r="AK95">
        <v>29.864994776359346</v>
      </c>
      <c r="AL95">
        <v>9.1954686684165203</v>
      </c>
      <c r="AM95">
        <v>6.8056022099922453</v>
      </c>
      <c r="AN95">
        <v>4.0620686401900662E-2</v>
      </c>
      <c r="AO95">
        <v>0</v>
      </c>
      <c r="AP95">
        <v>0</v>
      </c>
      <c r="AQ95">
        <v>31.057028381976966</v>
      </c>
      <c r="AR95">
        <v>14.495261082155791</v>
      </c>
      <c r="AS95">
        <v>16.260917576510899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2.4188968452830188</v>
      </c>
      <c r="AZ95">
        <v>3.1989360357675114</v>
      </c>
      <c r="BA95">
        <v>0.76151221686746984</v>
      </c>
      <c r="BB95">
        <v>2.4584797485493231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1135.9973413406108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493.76387129782825</v>
      </c>
      <c r="L96">
        <v>17.500355353794532</v>
      </c>
      <c r="M96">
        <v>63.820713278341707</v>
      </c>
      <c r="N96">
        <v>52.88424786058534</v>
      </c>
      <c r="O96">
        <v>73.914924985306968</v>
      </c>
      <c r="P96">
        <v>29.788084866652117</v>
      </c>
      <c r="Q96">
        <v>9.6153420878099158</v>
      </c>
      <c r="R96">
        <v>19.103870684659086</v>
      </c>
      <c r="S96">
        <v>11.747281133056134</v>
      </c>
      <c r="T96">
        <v>1.4198508523489932</v>
      </c>
      <c r="U96">
        <v>60.529986659476997</v>
      </c>
      <c r="V96">
        <v>8.8098396828169019</v>
      </c>
      <c r="W96">
        <v>19.646765105027931</v>
      </c>
      <c r="X96">
        <v>62.769189268566628</v>
      </c>
      <c r="Y96">
        <v>0</v>
      </c>
      <c r="Z96">
        <v>5.523157133181817</v>
      </c>
      <c r="AA96">
        <v>5.9507416531645587</v>
      </c>
      <c r="AB96">
        <v>6.9532679856837838</v>
      </c>
      <c r="AC96">
        <v>4.9809792419706049</v>
      </c>
      <c r="AD96">
        <v>0</v>
      </c>
      <c r="AE96">
        <v>0</v>
      </c>
      <c r="AF96">
        <v>5.8855847058081956</v>
      </c>
      <c r="AG96">
        <v>32.811448664430806</v>
      </c>
      <c r="AH96">
        <v>9.5580554858493798</v>
      </c>
      <c r="AI96">
        <v>0</v>
      </c>
      <c r="AJ96">
        <v>0</v>
      </c>
      <c r="AK96">
        <v>29.864994776359346</v>
      </c>
      <c r="AL96">
        <v>9.1954686684165203</v>
      </c>
      <c r="AM96">
        <v>6.8056022099922453</v>
      </c>
      <c r="AN96">
        <v>4.0620686401900662E-2</v>
      </c>
      <c r="AO96">
        <v>0</v>
      </c>
      <c r="AP96">
        <v>0</v>
      </c>
      <c r="AQ96">
        <v>31.057028381976966</v>
      </c>
      <c r="AR96">
        <v>14.495261082155791</v>
      </c>
      <c r="AS96">
        <v>16.260917576510899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2.4188968452830188</v>
      </c>
      <c r="AZ96">
        <v>2.1308801140939599</v>
      </c>
      <c r="BA96">
        <v>0.38075587951807227</v>
      </c>
      <c r="BB96">
        <v>2.4584797485493231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1112.0864639556187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493.76387129782825</v>
      </c>
      <c r="L97">
        <v>17.499841220584436</v>
      </c>
      <c r="M97">
        <v>63.820713278341707</v>
      </c>
      <c r="N97">
        <v>52.88424786058534</v>
      </c>
      <c r="O97">
        <v>73.914924985306968</v>
      </c>
      <c r="P97">
        <v>29.788084866652117</v>
      </c>
      <c r="Q97">
        <v>9.6153420878099158</v>
      </c>
      <c r="R97">
        <v>19.103870684659086</v>
      </c>
      <c r="S97">
        <v>11.747281133056134</v>
      </c>
      <c r="T97">
        <v>1.4198508523489932</v>
      </c>
      <c r="U97">
        <v>60.529986659476997</v>
      </c>
      <c r="V97">
        <v>8.8098396828169019</v>
      </c>
      <c r="W97">
        <v>19.646765105027931</v>
      </c>
      <c r="X97">
        <v>62.769189268566628</v>
      </c>
      <c r="Y97">
        <v>0</v>
      </c>
      <c r="Z97">
        <v>5.523157133181817</v>
      </c>
      <c r="AA97">
        <v>5.9507416531645587</v>
      </c>
      <c r="AB97">
        <v>6.9532679856837838</v>
      </c>
      <c r="AC97">
        <v>4.9809792419706049</v>
      </c>
      <c r="AD97">
        <v>0</v>
      </c>
      <c r="AE97">
        <v>0</v>
      </c>
      <c r="AF97">
        <v>5.8855847058081956</v>
      </c>
      <c r="AG97">
        <v>32.811448664430806</v>
      </c>
      <c r="AH97">
        <v>0</v>
      </c>
      <c r="AI97">
        <v>0</v>
      </c>
      <c r="AJ97">
        <v>0</v>
      </c>
      <c r="AK97">
        <v>29.864994776359346</v>
      </c>
      <c r="AL97">
        <v>9.1954686684165203</v>
      </c>
      <c r="AM97">
        <v>6.8056022099922453</v>
      </c>
      <c r="AN97">
        <v>4.0620686401900662E-2</v>
      </c>
      <c r="AO97">
        <v>0</v>
      </c>
      <c r="AP97">
        <v>0</v>
      </c>
      <c r="AQ97">
        <v>31.057028381976966</v>
      </c>
      <c r="AR97">
        <v>14.495261082155791</v>
      </c>
      <c r="AS97">
        <v>16.260917576510899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2.4188968452830188</v>
      </c>
      <c r="AZ97">
        <v>0.88094041081081076</v>
      </c>
      <c r="BA97">
        <v>0</v>
      </c>
      <c r="BB97">
        <v>2.4584797485493231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1100.8971987537579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493.76387129782825</v>
      </c>
      <c r="L98">
        <v>17.500432306370442</v>
      </c>
      <c r="M98">
        <v>63.820713278341707</v>
      </c>
      <c r="N98">
        <v>52.88424786058534</v>
      </c>
      <c r="O98">
        <v>73.914924985306968</v>
      </c>
      <c r="P98">
        <v>29.788084866652117</v>
      </c>
      <c r="Q98">
        <v>9.6153420878099158</v>
      </c>
      <c r="R98">
        <v>19.103870684659086</v>
      </c>
      <c r="S98">
        <v>11.747281133056134</v>
      </c>
      <c r="T98">
        <v>1.4198508523489932</v>
      </c>
      <c r="U98">
        <v>60.529986659476997</v>
      </c>
      <c r="V98">
        <v>8.8098396828169019</v>
      </c>
      <c r="W98">
        <v>19.646765105027931</v>
      </c>
      <c r="X98">
        <v>62.769189268566628</v>
      </c>
      <c r="Y98">
        <v>0</v>
      </c>
      <c r="Z98">
        <v>5.523157133181817</v>
      </c>
      <c r="AA98">
        <v>5.9507416531645587</v>
      </c>
      <c r="AB98">
        <v>6.9532679856837838</v>
      </c>
      <c r="AC98">
        <v>4.9809792419706049</v>
      </c>
      <c r="AD98">
        <v>0</v>
      </c>
      <c r="AE98">
        <v>0</v>
      </c>
      <c r="AF98">
        <v>5.8855847058081956</v>
      </c>
      <c r="AG98">
        <v>32.811448664430806</v>
      </c>
      <c r="AH98">
        <v>0</v>
      </c>
      <c r="AI98">
        <v>0</v>
      </c>
      <c r="AJ98">
        <v>0</v>
      </c>
      <c r="AK98">
        <v>29.864994776359346</v>
      </c>
      <c r="AL98">
        <v>9.1954686684165203</v>
      </c>
      <c r="AM98">
        <v>6.8056022099922453</v>
      </c>
      <c r="AN98">
        <v>4.0620686401900662E-2</v>
      </c>
      <c r="AO98">
        <v>0</v>
      </c>
      <c r="AP98">
        <v>0</v>
      </c>
      <c r="AQ98">
        <v>31.057028381976966</v>
      </c>
      <c r="AR98">
        <v>14.495261082155791</v>
      </c>
      <c r="AS98">
        <v>16.260917576510899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2.4188968452830188</v>
      </c>
      <c r="AZ98">
        <v>0</v>
      </c>
      <c r="BA98">
        <v>0</v>
      </c>
      <c r="BB98">
        <v>2.4584797485493231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1100.0168494287332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8.1270091647300298</v>
      </c>
      <c r="L99">
        <f t="shared" si="2"/>
        <v>0.34122692205279509</v>
      </c>
      <c r="M99">
        <f t="shared" si="2"/>
        <v>1.5316971186802024</v>
      </c>
      <c r="N99">
        <f t="shared" si="2"/>
        <v>1.269221948654049</v>
      </c>
      <c r="O99">
        <f t="shared" si="2"/>
        <v>1.7739581996473701</v>
      </c>
      <c r="P99">
        <f t="shared" si="2"/>
        <v>0.73613672592160562</v>
      </c>
      <c r="Q99">
        <f t="shared" si="2"/>
        <v>0.18955741481291247</v>
      </c>
      <c r="R99">
        <f t="shared" si="2"/>
        <v>0.40506928445510965</v>
      </c>
      <c r="S99">
        <f t="shared" si="2"/>
        <v>0.23172442179196123</v>
      </c>
      <c r="T99">
        <f t="shared" si="2"/>
        <v>2.8163359322147575E-2</v>
      </c>
      <c r="U99">
        <f t="shared" si="2"/>
        <v>1.4527196798274458</v>
      </c>
      <c r="V99">
        <f t="shared" si="2"/>
        <v>0.18716290501655639</v>
      </c>
      <c r="W99">
        <f t="shared" si="2"/>
        <v>0.47152800526359329</v>
      </c>
      <c r="X99">
        <f t="shared" si="2"/>
        <v>1.5065751837899817</v>
      </c>
      <c r="Y99">
        <f t="shared" si="2"/>
        <v>0</v>
      </c>
      <c r="Z99">
        <f t="shared" si="2"/>
        <v>0.12496142799722741</v>
      </c>
      <c r="AA99">
        <f t="shared" si="2"/>
        <v>0.1472236372629748</v>
      </c>
      <c r="AB99">
        <f t="shared" si="2"/>
        <v>0.19815406465441276</v>
      </c>
      <c r="AC99">
        <f t="shared" si="2"/>
        <v>0.11709823488705617</v>
      </c>
      <c r="AD99">
        <f t="shared" si="2"/>
        <v>5.8371555086443615E-2</v>
      </c>
      <c r="AE99">
        <f t="shared" si="2"/>
        <v>0.27738837402063327</v>
      </c>
      <c r="AF99">
        <f t="shared" si="2"/>
        <v>0.20654722962465891</v>
      </c>
      <c r="AG99">
        <f t="shared" si="2"/>
        <v>0.78747476794633975</v>
      </c>
      <c r="AH99">
        <f t="shared" si="2"/>
        <v>0.39513000715375973</v>
      </c>
      <c r="AI99">
        <f t="shared" si="2"/>
        <v>2.688413221702082E-2</v>
      </c>
      <c r="AJ99">
        <f t="shared" si="2"/>
        <v>0</v>
      </c>
      <c r="AK99">
        <f t="shared" si="2"/>
        <v>0.71675987463262303</v>
      </c>
      <c r="AL99">
        <f t="shared" si="2"/>
        <v>0.53704043222499909</v>
      </c>
      <c r="AM99">
        <f t="shared" si="2"/>
        <v>0.13635024282294925</v>
      </c>
      <c r="AN99">
        <f t="shared" si="2"/>
        <v>9.7489647364561735E-4</v>
      </c>
      <c r="AO99">
        <f t="shared" si="2"/>
        <v>0</v>
      </c>
      <c r="AP99">
        <f t="shared" si="2"/>
        <v>1.0755360631006626E-2</v>
      </c>
      <c r="AQ99">
        <f t="shared" si="2"/>
        <v>0.33227039326643359</v>
      </c>
      <c r="AR99">
        <f t="shared" si="2"/>
        <v>0.35092559567341519</v>
      </c>
      <c r="AS99">
        <f t="shared" si="2"/>
        <v>0.39167744532863041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5.8053524286792536E-2</v>
      </c>
      <c r="AZ99">
        <f t="shared" si="2"/>
        <v>1.8370622929570445E-2</v>
      </c>
      <c r="BA99">
        <f t="shared" si="2"/>
        <v>1.5885178411454995E-2</v>
      </c>
      <c r="BB99">
        <f t="shared" si="2"/>
        <v>5.7816747826402462E-2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23.217864079324201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85.819765689152163</v>
      </c>
      <c r="L3">
        <v>32.790212313105428</v>
      </c>
      <c r="M3">
        <v>0</v>
      </c>
      <c r="N3">
        <v>29.082336002001163</v>
      </c>
      <c r="O3">
        <v>48.843254448415543</v>
      </c>
      <c r="P3">
        <v>66.767389027101757</v>
      </c>
      <c r="Q3">
        <v>2.8916065175619834</v>
      </c>
      <c r="R3">
        <v>10.380828961662816</v>
      </c>
      <c r="S3">
        <v>6.4681237970742691</v>
      </c>
      <c r="T3">
        <v>0</v>
      </c>
      <c r="U3">
        <v>222.41995097969391</v>
      </c>
      <c r="V3">
        <v>5.0918887581047381</v>
      </c>
      <c r="W3">
        <v>11.368128205810054</v>
      </c>
      <c r="X3">
        <v>36.299531152604239</v>
      </c>
      <c r="Y3">
        <v>0</v>
      </c>
      <c r="Z3">
        <v>3.1943078099999997</v>
      </c>
      <c r="AA3">
        <v>0</v>
      </c>
      <c r="AB3">
        <v>3.225938266444988</v>
      </c>
      <c r="AC3">
        <v>2.3700951128561005</v>
      </c>
      <c r="AD3">
        <v>0</v>
      </c>
      <c r="AE3">
        <v>4.036424588945966</v>
      </c>
      <c r="AF3">
        <v>0</v>
      </c>
      <c r="AG3">
        <v>0</v>
      </c>
      <c r="AH3">
        <v>0</v>
      </c>
      <c r="AI3">
        <v>0</v>
      </c>
      <c r="AJ3">
        <v>0</v>
      </c>
      <c r="AK3">
        <v>17.268546495193068</v>
      </c>
      <c r="AL3">
        <v>3.1302143315834776</v>
      </c>
      <c r="AM3">
        <v>1.9590718815801009</v>
      </c>
      <c r="AN3">
        <v>0</v>
      </c>
      <c r="AO3">
        <v>0</v>
      </c>
      <c r="AP3">
        <v>0</v>
      </c>
      <c r="AQ3">
        <v>0</v>
      </c>
      <c r="AR3">
        <v>9.4636401999999986</v>
      </c>
      <c r="AS3">
        <v>7.8131349074155771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610.68438944630748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85.819765689152163</v>
      </c>
      <c r="L4">
        <v>32.790212313105428</v>
      </c>
      <c r="M4">
        <v>0</v>
      </c>
      <c r="N4">
        <v>29.082336002001163</v>
      </c>
      <c r="O4">
        <v>48.843254448415543</v>
      </c>
      <c r="P4">
        <v>66.767389027101757</v>
      </c>
      <c r="Q4">
        <v>2.8916065175619834</v>
      </c>
      <c r="R4">
        <v>10.380828961662816</v>
      </c>
      <c r="S4">
        <v>6.4681237970742691</v>
      </c>
      <c r="T4">
        <v>0</v>
      </c>
      <c r="U4">
        <v>222.41995097969391</v>
      </c>
      <c r="V4">
        <v>5.0918887581047381</v>
      </c>
      <c r="W4">
        <v>11.368128205810054</v>
      </c>
      <c r="X4">
        <v>36.299531152604239</v>
      </c>
      <c r="Y4">
        <v>0</v>
      </c>
      <c r="Z4">
        <v>3.1943078099999997</v>
      </c>
      <c r="AA4">
        <v>0</v>
      </c>
      <c r="AB4">
        <v>3.225938266444988</v>
      </c>
      <c r="AC4">
        <v>2.3700951128561005</v>
      </c>
      <c r="AD4">
        <v>0</v>
      </c>
      <c r="AE4">
        <v>4.036424588945966</v>
      </c>
      <c r="AF4">
        <v>0</v>
      </c>
      <c r="AG4">
        <v>0</v>
      </c>
      <c r="AH4">
        <v>0</v>
      </c>
      <c r="AI4">
        <v>0</v>
      </c>
      <c r="AJ4">
        <v>0</v>
      </c>
      <c r="AK4">
        <v>17.268546495193068</v>
      </c>
      <c r="AL4">
        <v>3.1302143315834776</v>
      </c>
      <c r="AM4">
        <v>1.9590718815801009</v>
      </c>
      <c r="AN4">
        <v>0</v>
      </c>
      <c r="AO4">
        <v>0</v>
      </c>
      <c r="AP4">
        <v>0</v>
      </c>
      <c r="AQ4">
        <v>0</v>
      </c>
      <c r="AR4">
        <v>9.4636401999999986</v>
      </c>
      <c r="AS4">
        <v>7.8131349074155771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610.68438944630748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86.259601732578204</v>
      </c>
      <c r="L5">
        <v>32.790212313105428</v>
      </c>
      <c r="M5">
        <v>0</v>
      </c>
      <c r="N5">
        <v>29.082336002001163</v>
      </c>
      <c r="O5">
        <v>48.843254448415543</v>
      </c>
      <c r="P5">
        <v>66.767389027101757</v>
      </c>
      <c r="Q5">
        <v>2.8916065175619834</v>
      </c>
      <c r="R5">
        <v>10.380828961662816</v>
      </c>
      <c r="S5">
        <v>6.4681237970742691</v>
      </c>
      <c r="T5">
        <v>0</v>
      </c>
      <c r="U5">
        <v>222.41995097969391</v>
      </c>
      <c r="V5">
        <v>5.0918887581047381</v>
      </c>
      <c r="W5">
        <v>11.368128205810054</v>
      </c>
      <c r="X5">
        <v>36.299531152604239</v>
      </c>
      <c r="Y5">
        <v>0</v>
      </c>
      <c r="Z5">
        <v>3.1943078099999997</v>
      </c>
      <c r="AA5">
        <v>0</v>
      </c>
      <c r="AB5">
        <v>3.225938266444988</v>
      </c>
      <c r="AC5">
        <v>2.3700951128561005</v>
      </c>
      <c r="AD5">
        <v>0</v>
      </c>
      <c r="AE5">
        <v>4.036424588945966</v>
      </c>
      <c r="AF5">
        <v>0</v>
      </c>
      <c r="AG5">
        <v>0</v>
      </c>
      <c r="AH5">
        <v>0</v>
      </c>
      <c r="AI5">
        <v>0</v>
      </c>
      <c r="AJ5">
        <v>0</v>
      </c>
      <c r="AK5">
        <v>17.268546495193068</v>
      </c>
      <c r="AL5">
        <v>19.438630382013773</v>
      </c>
      <c r="AM5">
        <v>1.9590718815801009</v>
      </c>
      <c r="AN5">
        <v>0</v>
      </c>
      <c r="AO5">
        <v>0</v>
      </c>
      <c r="AP5">
        <v>0</v>
      </c>
      <c r="AQ5">
        <v>0</v>
      </c>
      <c r="AR5">
        <v>8.1116915999999986</v>
      </c>
      <c r="AS5">
        <v>7.8131349074155771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626.08069294016377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85.819346922841305</v>
      </c>
      <c r="L6">
        <v>32.790212313105428</v>
      </c>
      <c r="M6">
        <v>0</v>
      </c>
      <c r="N6">
        <v>29.082336002001163</v>
      </c>
      <c r="O6">
        <v>48.843254448415543</v>
      </c>
      <c r="P6">
        <v>66.767389027101757</v>
      </c>
      <c r="Q6">
        <v>2.8916065175619834</v>
      </c>
      <c r="R6">
        <v>10.380828961662816</v>
      </c>
      <c r="S6">
        <v>6.4681237970742691</v>
      </c>
      <c r="T6">
        <v>0</v>
      </c>
      <c r="U6">
        <v>222.41995097969391</v>
      </c>
      <c r="V6">
        <v>5.0918887581047381</v>
      </c>
      <c r="W6">
        <v>11.368128205810054</v>
      </c>
      <c r="X6">
        <v>36.299531152604239</v>
      </c>
      <c r="Y6">
        <v>0</v>
      </c>
      <c r="Z6">
        <v>3.1943078099999997</v>
      </c>
      <c r="AA6">
        <v>0</v>
      </c>
      <c r="AB6">
        <v>3.225938266444988</v>
      </c>
      <c r="AC6">
        <v>2.3700951128561005</v>
      </c>
      <c r="AD6">
        <v>0</v>
      </c>
      <c r="AE6">
        <v>4.036424588945966</v>
      </c>
      <c r="AF6">
        <v>0</v>
      </c>
      <c r="AG6">
        <v>0</v>
      </c>
      <c r="AH6">
        <v>0</v>
      </c>
      <c r="AI6">
        <v>0</v>
      </c>
      <c r="AJ6">
        <v>0</v>
      </c>
      <c r="AK6">
        <v>17.268546495193068</v>
      </c>
      <c r="AL6">
        <v>19.438630382013773</v>
      </c>
      <c r="AM6">
        <v>1.9590718815801009</v>
      </c>
      <c r="AN6">
        <v>0</v>
      </c>
      <c r="AO6">
        <v>0</v>
      </c>
      <c r="AP6">
        <v>0</v>
      </c>
      <c r="AQ6">
        <v>0</v>
      </c>
      <c r="AR6">
        <v>8.1116915999999986</v>
      </c>
      <c r="AS6">
        <v>7.8131349074155771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625.6404381304269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85.8201604002994</v>
      </c>
      <c r="L7">
        <v>32.790212313105428</v>
      </c>
      <c r="M7">
        <v>0</v>
      </c>
      <c r="N7">
        <v>29.082336002001163</v>
      </c>
      <c r="O7">
        <v>48.843254448415543</v>
      </c>
      <c r="P7">
        <v>66.767389027101757</v>
      </c>
      <c r="Q7">
        <v>2.8916065175619834</v>
      </c>
      <c r="R7">
        <v>5.7881429232954531</v>
      </c>
      <c r="S7">
        <v>3.8591068232848236</v>
      </c>
      <c r="T7">
        <v>0</v>
      </c>
      <c r="U7">
        <v>222.41995097969391</v>
      </c>
      <c r="V7">
        <v>4.9102809597382988</v>
      </c>
      <c r="W7">
        <v>11.368128205810054</v>
      </c>
      <c r="X7">
        <v>36.299531152604239</v>
      </c>
      <c r="Y7">
        <v>0</v>
      </c>
      <c r="Z7">
        <v>3.1943078099999997</v>
      </c>
      <c r="AA7">
        <v>0</v>
      </c>
      <c r="AB7">
        <v>3.225938266444988</v>
      </c>
      <c r="AC7">
        <v>2.3700951128561005</v>
      </c>
      <c r="AD7">
        <v>0</v>
      </c>
      <c r="AE7">
        <v>4.036424588945966</v>
      </c>
      <c r="AF7">
        <v>0</v>
      </c>
      <c r="AG7">
        <v>0</v>
      </c>
      <c r="AH7">
        <v>0</v>
      </c>
      <c r="AI7">
        <v>0</v>
      </c>
      <c r="AJ7">
        <v>0</v>
      </c>
      <c r="AK7">
        <v>17.268546495193068</v>
      </c>
      <c r="AL7">
        <v>19.438630382013773</v>
      </c>
      <c r="AM7">
        <v>1.9590718815801009</v>
      </c>
      <c r="AN7">
        <v>0</v>
      </c>
      <c r="AO7">
        <v>0</v>
      </c>
      <c r="AP7">
        <v>9.4111600285004163E-2</v>
      </c>
      <c r="AQ7">
        <v>0</v>
      </c>
      <c r="AR7">
        <v>8.1116915999999986</v>
      </c>
      <c r="AS7">
        <v>7.8131349074155771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618.35205239764684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85.818926017830748</v>
      </c>
      <c r="L8">
        <v>32.540665646395617</v>
      </c>
      <c r="M8">
        <v>0</v>
      </c>
      <c r="N8">
        <v>29.082336002001163</v>
      </c>
      <c r="O8">
        <v>48.843254448415543</v>
      </c>
      <c r="P8">
        <v>66.767389027101757</v>
      </c>
      <c r="Q8">
        <v>2.7876423903481977</v>
      </c>
      <c r="R8">
        <v>5.7880684266304332</v>
      </c>
      <c r="S8">
        <v>3.8575638319572607</v>
      </c>
      <c r="T8">
        <v>0</v>
      </c>
      <c r="U8">
        <v>222.41995097969391</v>
      </c>
      <c r="V8">
        <v>4.9107478484493861</v>
      </c>
      <c r="W8">
        <v>11.365766802641801</v>
      </c>
      <c r="X8">
        <v>36.298329718583211</v>
      </c>
      <c r="Y8">
        <v>0</v>
      </c>
      <c r="Z8">
        <v>3.1943078099999997</v>
      </c>
      <c r="AA8">
        <v>0</v>
      </c>
      <c r="AB8">
        <v>3.225938266444988</v>
      </c>
      <c r="AC8">
        <v>2.3700951128561005</v>
      </c>
      <c r="AD8">
        <v>0</v>
      </c>
      <c r="AE8">
        <v>4.036424588945966</v>
      </c>
      <c r="AF8">
        <v>0</v>
      </c>
      <c r="AG8">
        <v>0</v>
      </c>
      <c r="AH8">
        <v>0</v>
      </c>
      <c r="AI8">
        <v>0</v>
      </c>
      <c r="AJ8">
        <v>0</v>
      </c>
      <c r="AK8">
        <v>17.268546495193068</v>
      </c>
      <c r="AL8">
        <v>19.438630382013773</v>
      </c>
      <c r="AM8">
        <v>1.9590718815801009</v>
      </c>
      <c r="AN8">
        <v>0</v>
      </c>
      <c r="AO8">
        <v>0</v>
      </c>
      <c r="AP8">
        <v>9.4111600285004163E-2</v>
      </c>
      <c r="AQ8">
        <v>0</v>
      </c>
      <c r="AR8">
        <v>8.1116915999999986</v>
      </c>
      <c r="AS8">
        <v>7.8131349074155771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617.99259378478371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85.818926017830748</v>
      </c>
      <c r="L9">
        <v>32.549693919523094</v>
      </c>
      <c r="M9">
        <v>0</v>
      </c>
      <c r="N9">
        <v>29.082336002001163</v>
      </c>
      <c r="O9">
        <v>48.843254448415543</v>
      </c>
      <c r="P9">
        <v>66.767389027101757</v>
      </c>
      <c r="Q9">
        <v>2.7876423903481977</v>
      </c>
      <c r="R9">
        <v>5.7880684266304332</v>
      </c>
      <c r="S9">
        <v>3.8575638319572607</v>
      </c>
      <c r="T9">
        <v>0</v>
      </c>
      <c r="U9">
        <v>222.41995097969391</v>
      </c>
      <c r="V9">
        <v>2.8909309523809523</v>
      </c>
      <c r="W9">
        <v>11.368128205810054</v>
      </c>
      <c r="X9">
        <v>36.299531152604239</v>
      </c>
      <c r="Y9">
        <v>0</v>
      </c>
      <c r="Z9">
        <v>3.1943078099999997</v>
      </c>
      <c r="AA9">
        <v>0</v>
      </c>
      <c r="AB9">
        <v>3.225938266444988</v>
      </c>
      <c r="AC9">
        <v>2.3700951128561005</v>
      </c>
      <c r="AD9">
        <v>0</v>
      </c>
      <c r="AE9">
        <v>4.036424588945966</v>
      </c>
      <c r="AF9">
        <v>0</v>
      </c>
      <c r="AG9">
        <v>0</v>
      </c>
      <c r="AH9">
        <v>0</v>
      </c>
      <c r="AI9">
        <v>0</v>
      </c>
      <c r="AJ9">
        <v>0</v>
      </c>
      <c r="AK9">
        <v>17.268546495193068</v>
      </c>
      <c r="AL9">
        <v>19.438630382013773</v>
      </c>
      <c r="AM9">
        <v>1.9590718815801009</v>
      </c>
      <c r="AN9">
        <v>0</v>
      </c>
      <c r="AO9">
        <v>0</v>
      </c>
      <c r="AP9">
        <v>9.4111600285004163E-2</v>
      </c>
      <c r="AQ9">
        <v>0</v>
      </c>
      <c r="AR9">
        <v>9.4636401999999986</v>
      </c>
      <c r="AS9">
        <v>7.8131349074155771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617.33731659903196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85.818926017830748</v>
      </c>
      <c r="L10">
        <v>32.549714996728817</v>
      </c>
      <c r="M10">
        <v>0</v>
      </c>
      <c r="N10">
        <v>29.082336002001163</v>
      </c>
      <c r="O10">
        <v>48.843254448415543</v>
      </c>
      <c r="P10">
        <v>66.767389027101757</v>
      </c>
      <c r="Q10">
        <v>2.7906792476635518</v>
      </c>
      <c r="R10">
        <v>5.7881429232954531</v>
      </c>
      <c r="S10">
        <v>3.8591068232848236</v>
      </c>
      <c r="T10">
        <v>0</v>
      </c>
      <c r="U10">
        <v>222.41995097969391</v>
      </c>
      <c r="V10">
        <v>2.8909309523809523</v>
      </c>
      <c r="W10">
        <v>11.368128205810054</v>
      </c>
      <c r="X10">
        <v>36.299531152604239</v>
      </c>
      <c r="Y10">
        <v>0</v>
      </c>
      <c r="Z10">
        <v>3.1943078099999997</v>
      </c>
      <c r="AA10">
        <v>0</v>
      </c>
      <c r="AB10">
        <v>3.225938266444988</v>
      </c>
      <c r="AC10">
        <v>2.3700951128561005</v>
      </c>
      <c r="AD10">
        <v>0</v>
      </c>
      <c r="AE10">
        <v>4.036424588945966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17.268546495193068</v>
      </c>
      <c r="AL10">
        <v>19.438630382013773</v>
      </c>
      <c r="AM10">
        <v>1.9590718815801009</v>
      </c>
      <c r="AN10">
        <v>0</v>
      </c>
      <c r="AO10">
        <v>0</v>
      </c>
      <c r="AP10">
        <v>9.4111600285004163E-2</v>
      </c>
      <c r="AQ10">
        <v>0</v>
      </c>
      <c r="AR10">
        <v>9.4636401999999986</v>
      </c>
      <c r="AS10">
        <v>7.8131349074155771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617.34199202154571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85.821021403847723</v>
      </c>
      <c r="L11">
        <v>32.549714996728817</v>
      </c>
      <c r="M11">
        <v>0</v>
      </c>
      <c r="N11">
        <v>29.082336002001163</v>
      </c>
      <c r="O11">
        <v>48.843254448415543</v>
      </c>
      <c r="P11">
        <v>66.767389027101757</v>
      </c>
      <c r="Q11">
        <v>2.7876423903481977</v>
      </c>
      <c r="R11">
        <v>5.7880684266304332</v>
      </c>
      <c r="S11">
        <v>3.8575638319572607</v>
      </c>
      <c r="T11">
        <v>0</v>
      </c>
      <c r="U11">
        <v>222.41995097969391</v>
      </c>
      <c r="V11">
        <v>2.8909309523809523</v>
      </c>
      <c r="W11">
        <v>11.368128205810054</v>
      </c>
      <c r="X11">
        <v>36.299531152604239</v>
      </c>
      <c r="Y11">
        <v>0</v>
      </c>
      <c r="Z11">
        <v>4.7914615879999989</v>
      </c>
      <c r="AA11">
        <v>0</v>
      </c>
      <c r="AB11">
        <v>3.225938266444988</v>
      </c>
      <c r="AC11">
        <v>2.3700951128561005</v>
      </c>
      <c r="AD11">
        <v>0</v>
      </c>
      <c r="AE11">
        <v>4.036424588945966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17.268546495193068</v>
      </c>
      <c r="AL11">
        <v>7.3986882815834782</v>
      </c>
      <c r="AM11">
        <v>1.9590718815801009</v>
      </c>
      <c r="AN11">
        <v>0</v>
      </c>
      <c r="AO11">
        <v>0</v>
      </c>
      <c r="AP11">
        <v>9.4111600285004163E-2</v>
      </c>
      <c r="AQ11">
        <v>0</v>
      </c>
      <c r="AR11">
        <v>8.1116915999999986</v>
      </c>
      <c r="AS11">
        <v>7.8131349074155771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605.54469613982428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85.821021403847723</v>
      </c>
      <c r="L12">
        <v>32.549714996728817</v>
      </c>
      <c r="M12">
        <v>0</v>
      </c>
      <c r="N12">
        <v>29.082336002001163</v>
      </c>
      <c r="O12">
        <v>48.843254448415543</v>
      </c>
      <c r="P12">
        <v>66.767389027101757</v>
      </c>
      <c r="Q12">
        <v>2.7876423903481977</v>
      </c>
      <c r="R12">
        <v>5.7880684266304332</v>
      </c>
      <c r="S12">
        <v>3.8575638319572607</v>
      </c>
      <c r="T12">
        <v>0</v>
      </c>
      <c r="U12">
        <v>222.41995097969391</v>
      </c>
      <c r="V12">
        <v>2.8909309523809523</v>
      </c>
      <c r="W12">
        <v>11.368128205810054</v>
      </c>
      <c r="X12">
        <v>36.299531152604239</v>
      </c>
      <c r="Y12">
        <v>0</v>
      </c>
      <c r="Z12">
        <v>4.7914615879999989</v>
      </c>
      <c r="AA12">
        <v>0</v>
      </c>
      <c r="AB12">
        <v>3.225938266444988</v>
      </c>
      <c r="AC12">
        <v>2.3700951128561005</v>
      </c>
      <c r="AD12">
        <v>0</v>
      </c>
      <c r="AE12">
        <v>4.036424588945966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17.268546495193068</v>
      </c>
      <c r="AL12">
        <v>6.5449934407917398</v>
      </c>
      <c r="AM12">
        <v>1.9590718815801009</v>
      </c>
      <c r="AN12">
        <v>0</v>
      </c>
      <c r="AO12">
        <v>0</v>
      </c>
      <c r="AP12">
        <v>9.4111600285004163E-2</v>
      </c>
      <c r="AQ12">
        <v>0</v>
      </c>
      <c r="AR12">
        <v>8.1116915999999986</v>
      </c>
      <c r="AS12">
        <v>7.8131349074155771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604.69100129903245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85.821021403847723</v>
      </c>
      <c r="L13">
        <v>32.548717295874297</v>
      </c>
      <c r="M13">
        <v>0</v>
      </c>
      <c r="N13">
        <v>29.082336002001163</v>
      </c>
      <c r="O13">
        <v>48.843254448415543</v>
      </c>
      <c r="P13">
        <v>66.767389027101757</v>
      </c>
      <c r="Q13">
        <v>2.7876423903481977</v>
      </c>
      <c r="R13">
        <v>5.7880684266304332</v>
      </c>
      <c r="S13">
        <v>3.8575638319572607</v>
      </c>
      <c r="T13">
        <v>0</v>
      </c>
      <c r="U13">
        <v>222.41995097969391</v>
      </c>
      <c r="V13">
        <v>2.8909309523809523</v>
      </c>
      <c r="W13">
        <v>11.368128205810054</v>
      </c>
      <c r="X13">
        <v>36.299531152604239</v>
      </c>
      <c r="Y13">
        <v>0</v>
      </c>
      <c r="Z13">
        <v>3.1943078099999997</v>
      </c>
      <c r="AA13">
        <v>0</v>
      </c>
      <c r="AB13">
        <v>3.225938266444988</v>
      </c>
      <c r="AC13">
        <v>2.3700951128561005</v>
      </c>
      <c r="AD13">
        <v>0</v>
      </c>
      <c r="AE13">
        <v>4.036424588945966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17.268546495193068</v>
      </c>
      <c r="AL13">
        <v>6.5449934407917398</v>
      </c>
      <c r="AM13">
        <v>1.9590718815801009</v>
      </c>
      <c r="AN13">
        <v>0</v>
      </c>
      <c r="AO13">
        <v>0</v>
      </c>
      <c r="AP13">
        <v>9.4111600285004163E-2</v>
      </c>
      <c r="AQ13">
        <v>0</v>
      </c>
      <c r="AR13">
        <v>8.1116915999999986</v>
      </c>
      <c r="AS13">
        <v>7.8131349074155771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603.09284982017812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85.821021403847723</v>
      </c>
      <c r="L14">
        <v>32.548717295874297</v>
      </c>
      <c r="M14">
        <v>0</v>
      </c>
      <c r="N14">
        <v>29.082336002001163</v>
      </c>
      <c r="O14">
        <v>48.843254448415543</v>
      </c>
      <c r="P14">
        <v>66.767389027101757</v>
      </c>
      <c r="Q14">
        <v>2.7871977184385388</v>
      </c>
      <c r="R14">
        <v>5.7880684266304332</v>
      </c>
      <c r="S14">
        <v>3.8590843544800517</v>
      </c>
      <c r="T14">
        <v>0</v>
      </c>
      <c r="U14">
        <v>222.41995097969391</v>
      </c>
      <c r="V14">
        <v>2.8909309523809523</v>
      </c>
      <c r="W14">
        <v>11.368128205810054</v>
      </c>
      <c r="X14">
        <v>36.299531152604239</v>
      </c>
      <c r="Y14">
        <v>0</v>
      </c>
      <c r="Z14">
        <v>3.1943078099999997</v>
      </c>
      <c r="AA14">
        <v>0</v>
      </c>
      <c r="AB14">
        <v>3.225938266444988</v>
      </c>
      <c r="AC14">
        <v>2.3700951128561005</v>
      </c>
      <c r="AD14">
        <v>0</v>
      </c>
      <c r="AE14">
        <v>4.036424588945966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17.268546495193068</v>
      </c>
      <c r="AL14">
        <v>6.5449934407917398</v>
      </c>
      <c r="AM14">
        <v>0.97953583402648714</v>
      </c>
      <c r="AN14">
        <v>0</v>
      </c>
      <c r="AO14">
        <v>0</v>
      </c>
      <c r="AP14">
        <v>9.4111600285004163E-2</v>
      </c>
      <c r="AQ14">
        <v>0</v>
      </c>
      <c r="AR14">
        <v>8.1116915999999986</v>
      </c>
      <c r="AS14">
        <v>7.8131349074155771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602.11438962323757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85.821021403847723</v>
      </c>
      <c r="L15">
        <v>32.548717295874297</v>
      </c>
      <c r="M15">
        <v>0</v>
      </c>
      <c r="N15">
        <v>29.082336002001163</v>
      </c>
      <c r="O15">
        <v>48.843254448415543</v>
      </c>
      <c r="P15">
        <v>66.767389027101757</v>
      </c>
      <c r="Q15">
        <v>2.7871977184385388</v>
      </c>
      <c r="R15">
        <v>5.7880684266304332</v>
      </c>
      <c r="S15">
        <v>3.8590843544800517</v>
      </c>
      <c r="T15">
        <v>0</v>
      </c>
      <c r="U15">
        <v>222.41995097969391</v>
      </c>
      <c r="V15">
        <v>2.8909309523809523</v>
      </c>
      <c r="W15">
        <v>11.368128205810054</v>
      </c>
      <c r="X15">
        <v>36.299531152604239</v>
      </c>
      <c r="Y15">
        <v>0</v>
      </c>
      <c r="Z15">
        <v>3.1943078099999997</v>
      </c>
      <c r="AA15">
        <v>0</v>
      </c>
      <c r="AB15">
        <v>3.225938266444988</v>
      </c>
      <c r="AC15">
        <v>2.3700951128561005</v>
      </c>
      <c r="AD15">
        <v>0</v>
      </c>
      <c r="AE15">
        <v>4.036424588945966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17.268546495193068</v>
      </c>
      <c r="AL15">
        <v>6.5449934407917398</v>
      </c>
      <c r="AM15">
        <v>0.97953583402648714</v>
      </c>
      <c r="AN15">
        <v>0</v>
      </c>
      <c r="AO15">
        <v>0</v>
      </c>
      <c r="AP15">
        <v>9.4111600285004163E-2</v>
      </c>
      <c r="AQ15">
        <v>0</v>
      </c>
      <c r="AR15">
        <v>9.4636401999999986</v>
      </c>
      <c r="AS15">
        <v>7.8131349074155771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603.46633822323759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85.821021403847723</v>
      </c>
      <c r="L16">
        <v>32.548717295874297</v>
      </c>
      <c r="M16">
        <v>0</v>
      </c>
      <c r="N16">
        <v>29.082336002001163</v>
      </c>
      <c r="O16">
        <v>48.843254448415543</v>
      </c>
      <c r="P16">
        <v>66.767389027101757</v>
      </c>
      <c r="Q16">
        <v>2.7871977184385388</v>
      </c>
      <c r="R16">
        <v>5.7880684266304332</v>
      </c>
      <c r="S16">
        <v>3.8590843544800517</v>
      </c>
      <c r="T16">
        <v>0</v>
      </c>
      <c r="U16">
        <v>222.41995097969391</v>
      </c>
      <c r="V16">
        <v>2.8909309523809523</v>
      </c>
      <c r="W16">
        <v>11.368128205810054</v>
      </c>
      <c r="X16">
        <v>36.299531152604239</v>
      </c>
      <c r="Y16">
        <v>0</v>
      </c>
      <c r="Z16">
        <v>3.1943078099999997</v>
      </c>
      <c r="AA16">
        <v>0</v>
      </c>
      <c r="AB16">
        <v>3.225938266444988</v>
      </c>
      <c r="AC16">
        <v>2.3700951128561005</v>
      </c>
      <c r="AD16">
        <v>0</v>
      </c>
      <c r="AE16">
        <v>4.036424588945966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17.268546495193068</v>
      </c>
      <c r="AL16">
        <v>6.5449934407917398</v>
      </c>
      <c r="AM16">
        <v>0.97953583402648714</v>
      </c>
      <c r="AN16">
        <v>0</v>
      </c>
      <c r="AO16">
        <v>0</v>
      </c>
      <c r="AP16">
        <v>9.4111600285004163E-2</v>
      </c>
      <c r="AQ16">
        <v>0</v>
      </c>
      <c r="AR16">
        <v>9.4636401999999986</v>
      </c>
      <c r="AS16">
        <v>7.8131349074155771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603.46633822323759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85.821021403847723</v>
      </c>
      <c r="L17">
        <v>32.548717295874297</v>
      </c>
      <c r="M17">
        <v>0</v>
      </c>
      <c r="N17">
        <v>29.082336002001163</v>
      </c>
      <c r="O17">
        <v>48.843254448415543</v>
      </c>
      <c r="P17">
        <v>66.767389027101757</v>
      </c>
      <c r="Q17">
        <v>2.7871977184385388</v>
      </c>
      <c r="R17">
        <v>5.7880684266304332</v>
      </c>
      <c r="S17">
        <v>3.8590843544800517</v>
      </c>
      <c r="T17">
        <v>0</v>
      </c>
      <c r="U17">
        <v>222.41995097969391</v>
      </c>
      <c r="V17">
        <v>2.8909309523809523</v>
      </c>
      <c r="W17">
        <v>11.368128205810054</v>
      </c>
      <c r="X17">
        <v>36.299531152604239</v>
      </c>
      <c r="Y17">
        <v>0</v>
      </c>
      <c r="Z17">
        <v>3.1943078099999997</v>
      </c>
      <c r="AA17">
        <v>0</v>
      </c>
      <c r="AB17">
        <v>3.225938266444988</v>
      </c>
      <c r="AC17">
        <v>2.3700951128561005</v>
      </c>
      <c r="AD17">
        <v>0</v>
      </c>
      <c r="AE17">
        <v>4.036424588945966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17.268546495193068</v>
      </c>
      <c r="AL17">
        <v>6.5449934407917398</v>
      </c>
      <c r="AM17">
        <v>0.97953583402648714</v>
      </c>
      <c r="AN17">
        <v>0</v>
      </c>
      <c r="AO17">
        <v>0</v>
      </c>
      <c r="AP17">
        <v>9.4111600285004163E-2</v>
      </c>
      <c r="AQ17">
        <v>0</v>
      </c>
      <c r="AR17">
        <v>8.1116915999999986</v>
      </c>
      <c r="AS17">
        <v>7.8131349074155771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602.11438962323757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85.821021403847723</v>
      </c>
      <c r="L18">
        <v>32.548717295874297</v>
      </c>
      <c r="M18">
        <v>0</v>
      </c>
      <c r="N18">
        <v>29.082336002001163</v>
      </c>
      <c r="O18">
        <v>48.843254448415543</v>
      </c>
      <c r="P18">
        <v>66.767389027101757</v>
      </c>
      <c r="Q18">
        <v>2.7871977184385388</v>
      </c>
      <c r="R18">
        <v>5.7880684266304332</v>
      </c>
      <c r="S18">
        <v>3.8590843544800517</v>
      </c>
      <c r="T18">
        <v>0</v>
      </c>
      <c r="U18">
        <v>222.41995097969391</v>
      </c>
      <c r="V18">
        <v>2.8909309523809523</v>
      </c>
      <c r="W18">
        <v>11.368128205810054</v>
      </c>
      <c r="X18">
        <v>36.299531152604239</v>
      </c>
      <c r="Y18">
        <v>0</v>
      </c>
      <c r="Z18">
        <v>3.1943078099999997</v>
      </c>
      <c r="AA18">
        <v>0</v>
      </c>
      <c r="AB18">
        <v>3.225938266444988</v>
      </c>
      <c r="AC18">
        <v>2.3700951128561005</v>
      </c>
      <c r="AD18">
        <v>0</v>
      </c>
      <c r="AE18">
        <v>4.036424588945966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17.268546495193068</v>
      </c>
      <c r="AL18">
        <v>6.5449934407917398</v>
      </c>
      <c r="AM18">
        <v>0.97953583402648714</v>
      </c>
      <c r="AN18">
        <v>0</v>
      </c>
      <c r="AO18">
        <v>0</v>
      </c>
      <c r="AP18">
        <v>9.4111600285004163E-2</v>
      </c>
      <c r="AQ18">
        <v>0</v>
      </c>
      <c r="AR18">
        <v>8.1116915999999986</v>
      </c>
      <c r="AS18">
        <v>7.8131349074155771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602.11438962323757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85.821021403847723</v>
      </c>
      <c r="L19">
        <v>32.548717295874297</v>
      </c>
      <c r="M19">
        <v>0</v>
      </c>
      <c r="N19">
        <v>29.082336002001163</v>
      </c>
      <c r="O19">
        <v>48.843254448415543</v>
      </c>
      <c r="P19">
        <v>66.767389027101757</v>
      </c>
      <c r="Q19">
        <v>2.7871977184385388</v>
      </c>
      <c r="R19">
        <v>5.7880684266304332</v>
      </c>
      <c r="S19">
        <v>3.8590843544800517</v>
      </c>
      <c r="T19">
        <v>0</v>
      </c>
      <c r="U19">
        <v>222.41995097969391</v>
      </c>
      <c r="V19">
        <v>2.8909309523809523</v>
      </c>
      <c r="W19">
        <v>11.368128205810054</v>
      </c>
      <c r="X19">
        <v>36.299531152604239</v>
      </c>
      <c r="Y19">
        <v>0</v>
      </c>
      <c r="Z19">
        <v>3.1943078099999997</v>
      </c>
      <c r="AA19">
        <v>0</v>
      </c>
      <c r="AB19">
        <v>3.225938266444988</v>
      </c>
      <c r="AC19">
        <v>2.3700951128561005</v>
      </c>
      <c r="AD19">
        <v>0</v>
      </c>
      <c r="AE19">
        <v>4.036424588945966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17.268546495193068</v>
      </c>
      <c r="AL19">
        <v>6.2604284092082629</v>
      </c>
      <c r="AM19">
        <v>0.97953583402648714</v>
      </c>
      <c r="AN19">
        <v>0</v>
      </c>
      <c r="AO19">
        <v>0</v>
      </c>
      <c r="AP19">
        <v>9.4111600285004163E-2</v>
      </c>
      <c r="AQ19">
        <v>0</v>
      </c>
      <c r="AR19">
        <v>8.1116915999999986</v>
      </c>
      <c r="AS19">
        <v>7.8131349074155771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601.82982459165419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85.821021403847723</v>
      </c>
      <c r="L20">
        <v>32.548717295874297</v>
      </c>
      <c r="M20">
        <v>0</v>
      </c>
      <c r="N20">
        <v>29.082336002001163</v>
      </c>
      <c r="O20">
        <v>48.843254448415543</v>
      </c>
      <c r="P20">
        <v>66.767389027101757</v>
      </c>
      <c r="Q20">
        <v>2.7871977184385388</v>
      </c>
      <c r="R20">
        <v>5.7880684266304332</v>
      </c>
      <c r="S20">
        <v>3.8590843544800517</v>
      </c>
      <c r="T20">
        <v>0</v>
      </c>
      <c r="U20">
        <v>222.41995097969391</v>
      </c>
      <c r="V20">
        <v>2.8909309523809523</v>
      </c>
      <c r="W20">
        <v>11.368128205810054</v>
      </c>
      <c r="X20">
        <v>36.299531152604239</v>
      </c>
      <c r="Y20">
        <v>0</v>
      </c>
      <c r="Z20">
        <v>3.1943078099999997</v>
      </c>
      <c r="AA20">
        <v>0</v>
      </c>
      <c r="AB20">
        <v>3.225938266444988</v>
      </c>
      <c r="AC20">
        <v>2.3700951128561005</v>
      </c>
      <c r="AD20">
        <v>0</v>
      </c>
      <c r="AE20">
        <v>4.036424588945966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17.268546495193068</v>
      </c>
      <c r="AL20">
        <v>6.2604284092082629</v>
      </c>
      <c r="AM20">
        <v>0.97953583402648714</v>
      </c>
      <c r="AN20">
        <v>0</v>
      </c>
      <c r="AO20">
        <v>0</v>
      </c>
      <c r="AP20">
        <v>9.4111600285004163E-2</v>
      </c>
      <c r="AQ20">
        <v>0</v>
      </c>
      <c r="AR20">
        <v>8.1116915999999986</v>
      </c>
      <c r="AS20">
        <v>7.8131349074155771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601.82982459165419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85.821021403847723</v>
      </c>
      <c r="L21">
        <v>32.548717295874297</v>
      </c>
      <c r="M21">
        <v>0</v>
      </c>
      <c r="N21">
        <v>29.082336002001163</v>
      </c>
      <c r="O21">
        <v>48.843254448415543</v>
      </c>
      <c r="P21">
        <v>66.767389027101757</v>
      </c>
      <c r="Q21">
        <v>2.7871977184385388</v>
      </c>
      <c r="R21">
        <v>5.7880684266304332</v>
      </c>
      <c r="S21">
        <v>3.8590843544800517</v>
      </c>
      <c r="T21">
        <v>0</v>
      </c>
      <c r="U21">
        <v>222.41995097969391</v>
      </c>
      <c r="V21">
        <v>2.8909309523809523</v>
      </c>
      <c r="W21">
        <v>11.368128205810054</v>
      </c>
      <c r="X21">
        <v>36.299531152604239</v>
      </c>
      <c r="Y21">
        <v>0</v>
      </c>
      <c r="Z21">
        <v>3.1943078099999997</v>
      </c>
      <c r="AA21">
        <v>3.4409374432723872</v>
      </c>
      <c r="AB21">
        <v>3.225938266444988</v>
      </c>
      <c r="AC21">
        <v>2.3700951128561005</v>
      </c>
      <c r="AD21">
        <v>0</v>
      </c>
      <c r="AE21">
        <v>4.036424588945966</v>
      </c>
      <c r="AF21">
        <v>0</v>
      </c>
      <c r="AG21">
        <v>0</v>
      </c>
      <c r="AH21">
        <v>5.1029598037939961</v>
      </c>
      <c r="AI21">
        <v>0</v>
      </c>
      <c r="AJ21">
        <v>0</v>
      </c>
      <c r="AK21">
        <v>17.268546495193068</v>
      </c>
      <c r="AL21">
        <v>6.2604284092082629</v>
      </c>
      <c r="AM21">
        <v>0.97953583402648714</v>
      </c>
      <c r="AN21">
        <v>0</v>
      </c>
      <c r="AO21">
        <v>0</v>
      </c>
      <c r="AP21">
        <v>9.4111600285004163E-2</v>
      </c>
      <c r="AQ21">
        <v>0</v>
      </c>
      <c r="AR21">
        <v>9.4636401999999986</v>
      </c>
      <c r="AS21">
        <v>7.8131349074155771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611.7256704387205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85.821021403847723</v>
      </c>
      <c r="L22">
        <v>32.548717295874297</v>
      </c>
      <c r="M22">
        <v>0</v>
      </c>
      <c r="N22">
        <v>29.082336002001163</v>
      </c>
      <c r="O22">
        <v>48.843254448415543</v>
      </c>
      <c r="P22">
        <v>66.767389027101757</v>
      </c>
      <c r="Q22">
        <v>2.7871977184385388</v>
      </c>
      <c r="R22">
        <v>5.7880684266304332</v>
      </c>
      <c r="S22">
        <v>3.8590843544800517</v>
      </c>
      <c r="T22">
        <v>0</v>
      </c>
      <c r="U22">
        <v>222.41995097969391</v>
      </c>
      <c r="V22">
        <v>2.8909309523809523</v>
      </c>
      <c r="W22">
        <v>11.368128205810054</v>
      </c>
      <c r="X22">
        <v>36.299531152604239</v>
      </c>
      <c r="Y22">
        <v>0</v>
      </c>
      <c r="Z22">
        <v>3.1943078099999997</v>
      </c>
      <c r="AA22">
        <v>3.4409374432723872</v>
      </c>
      <c r="AB22">
        <v>3.225938266444988</v>
      </c>
      <c r="AC22">
        <v>2.3700951128561005</v>
      </c>
      <c r="AD22">
        <v>0</v>
      </c>
      <c r="AE22">
        <v>4.036424588945966</v>
      </c>
      <c r="AF22">
        <v>0</v>
      </c>
      <c r="AG22">
        <v>0</v>
      </c>
      <c r="AH22">
        <v>5.1029598037939961</v>
      </c>
      <c r="AI22">
        <v>0</v>
      </c>
      <c r="AJ22">
        <v>0</v>
      </c>
      <c r="AK22">
        <v>17.268546495193068</v>
      </c>
      <c r="AL22">
        <v>6.2604284092082629</v>
      </c>
      <c r="AM22">
        <v>0.97953583402648714</v>
      </c>
      <c r="AN22">
        <v>0</v>
      </c>
      <c r="AO22">
        <v>0</v>
      </c>
      <c r="AP22">
        <v>9.4111600285004163E-2</v>
      </c>
      <c r="AQ22">
        <v>0</v>
      </c>
      <c r="AR22">
        <v>9.4636401999999986</v>
      </c>
      <c r="AS22">
        <v>7.8131349074155771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611.7256704387205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85.821021403847723</v>
      </c>
      <c r="L23">
        <v>32.548717295874297</v>
      </c>
      <c r="M23">
        <v>0</v>
      </c>
      <c r="N23">
        <v>29.082336002001163</v>
      </c>
      <c r="O23">
        <v>48.843254448415543</v>
      </c>
      <c r="P23">
        <v>66.767389027101757</v>
      </c>
      <c r="Q23">
        <v>2.7871977184385388</v>
      </c>
      <c r="R23">
        <v>5.7880684266304332</v>
      </c>
      <c r="S23">
        <v>3.8590843544800517</v>
      </c>
      <c r="T23">
        <v>0</v>
      </c>
      <c r="U23">
        <v>222.41995097969391</v>
      </c>
      <c r="V23">
        <v>2.8909309523809523</v>
      </c>
      <c r="W23">
        <v>11.368128205810054</v>
      </c>
      <c r="X23">
        <v>36.299531152604239</v>
      </c>
      <c r="Y23">
        <v>0</v>
      </c>
      <c r="Z23">
        <v>3.1943078099999997</v>
      </c>
      <c r="AA23">
        <v>3.4409374432723872</v>
      </c>
      <c r="AB23">
        <v>3.225938266444988</v>
      </c>
      <c r="AC23">
        <v>2.3700951128561005</v>
      </c>
      <c r="AD23">
        <v>0</v>
      </c>
      <c r="AE23">
        <v>4.036424588945966</v>
      </c>
      <c r="AF23">
        <v>0</v>
      </c>
      <c r="AG23">
        <v>0</v>
      </c>
      <c r="AH23">
        <v>5.1029598037939961</v>
      </c>
      <c r="AI23">
        <v>0</v>
      </c>
      <c r="AJ23">
        <v>0</v>
      </c>
      <c r="AK23">
        <v>17.268546495193068</v>
      </c>
      <c r="AL23">
        <v>6.2604284092082629</v>
      </c>
      <c r="AM23">
        <v>0.97953583402648714</v>
      </c>
      <c r="AN23">
        <v>0</v>
      </c>
      <c r="AO23">
        <v>0</v>
      </c>
      <c r="AP23">
        <v>9.4111600285004163E-2</v>
      </c>
      <c r="AQ23">
        <v>0</v>
      </c>
      <c r="AR23">
        <v>8.1116915999999986</v>
      </c>
      <c r="AS23">
        <v>7.8131349074155771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610.37372183872048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85.821021403847723</v>
      </c>
      <c r="L24">
        <v>32.540827443839483</v>
      </c>
      <c r="M24">
        <v>0</v>
      </c>
      <c r="N24">
        <v>29.082336002001163</v>
      </c>
      <c r="O24">
        <v>48.843254448415543</v>
      </c>
      <c r="P24">
        <v>66.767389027101757</v>
      </c>
      <c r="Q24">
        <v>2.7876423903481977</v>
      </c>
      <c r="R24">
        <v>5.7880684266304332</v>
      </c>
      <c r="S24">
        <v>3.8575638319572607</v>
      </c>
      <c r="T24">
        <v>0</v>
      </c>
      <c r="U24">
        <v>222.41995097969391</v>
      </c>
      <c r="V24">
        <v>2.8909309523809523</v>
      </c>
      <c r="W24">
        <v>11.368128205810054</v>
      </c>
      <c r="X24">
        <v>36.299531152604239</v>
      </c>
      <c r="Y24">
        <v>0</v>
      </c>
      <c r="Z24">
        <v>3.1943078099999997</v>
      </c>
      <c r="AA24">
        <v>3.4409374432723872</v>
      </c>
      <c r="AB24">
        <v>3.225938266444988</v>
      </c>
      <c r="AC24">
        <v>2.3700951128561005</v>
      </c>
      <c r="AD24">
        <v>0</v>
      </c>
      <c r="AE24">
        <v>4.036424588945966</v>
      </c>
      <c r="AF24">
        <v>0</v>
      </c>
      <c r="AG24">
        <v>0</v>
      </c>
      <c r="AH24">
        <v>5.1029598037939961</v>
      </c>
      <c r="AI24">
        <v>0</v>
      </c>
      <c r="AJ24">
        <v>0</v>
      </c>
      <c r="AK24">
        <v>17.268546495193068</v>
      </c>
      <c r="AL24">
        <v>6.2604284092082629</v>
      </c>
      <c r="AM24">
        <v>0.97953583402648714</v>
      </c>
      <c r="AN24">
        <v>0</v>
      </c>
      <c r="AO24">
        <v>0</v>
      </c>
      <c r="AP24">
        <v>9.4111600285004163E-2</v>
      </c>
      <c r="AQ24">
        <v>0</v>
      </c>
      <c r="AR24">
        <v>8.1116915999999986</v>
      </c>
      <c r="AS24">
        <v>7.8131349074155771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610.36475613607251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85.821021403847723</v>
      </c>
      <c r="L25">
        <v>32.540777225281111</v>
      </c>
      <c r="M25">
        <v>0</v>
      </c>
      <c r="N25">
        <v>29.082336002001163</v>
      </c>
      <c r="O25">
        <v>48.843254448415543</v>
      </c>
      <c r="P25">
        <v>66.767389027101757</v>
      </c>
      <c r="Q25">
        <v>5.3410129338974084</v>
      </c>
      <c r="R25">
        <v>10.386717729586426</v>
      </c>
      <c r="S25">
        <v>6.466072821551724</v>
      </c>
      <c r="T25">
        <v>0</v>
      </c>
      <c r="U25">
        <v>222.41995097969391</v>
      </c>
      <c r="V25">
        <v>4.9102809597382988</v>
      </c>
      <c r="W25">
        <v>11.368128205810054</v>
      </c>
      <c r="X25">
        <v>36.299531152604239</v>
      </c>
      <c r="Y25">
        <v>0</v>
      </c>
      <c r="Z25">
        <v>1.597153778</v>
      </c>
      <c r="AA25">
        <v>6.8818748865447743</v>
      </c>
      <c r="AB25">
        <v>3.225938266444988</v>
      </c>
      <c r="AC25">
        <v>2.3700951128561005</v>
      </c>
      <c r="AD25">
        <v>0</v>
      </c>
      <c r="AE25">
        <v>4.036424588945966</v>
      </c>
      <c r="AF25">
        <v>0</v>
      </c>
      <c r="AG25">
        <v>0</v>
      </c>
      <c r="AH25">
        <v>5.5668654956131949</v>
      </c>
      <c r="AI25">
        <v>0</v>
      </c>
      <c r="AJ25">
        <v>0</v>
      </c>
      <c r="AK25">
        <v>17.268546495193068</v>
      </c>
      <c r="AL25">
        <v>6.2604284092082629</v>
      </c>
      <c r="AM25">
        <v>0.97953583402648714</v>
      </c>
      <c r="AN25">
        <v>0</v>
      </c>
      <c r="AO25">
        <v>0</v>
      </c>
      <c r="AP25">
        <v>9.4111600285004163E-2</v>
      </c>
      <c r="AQ25">
        <v>0</v>
      </c>
      <c r="AR25">
        <v>8.1116915999999986</v>
      </c>
      <c r="AS25">
        <v>7.8131349074155771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624.45227386406293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85.819888364227637</v>
      </c>
      <c r="L26">
        <v>32.549704670287049</v>
      </c>
      <c r="M26">
        <v>0</v>
      </c>
      <c r="N26">
        <v>29.082336002001163</v>
      </c>
      <c r="O26">
        <v>48.843254448415543</v>
      </c>
      <c r="P26">
        <v>66.767389027101757</v>
      </c>
      <c r="Q26">
        <v>5.3429647895460803</v>
      </c>
      <c r="R26">
        <v>10.380828961662816</v>
      </c>
      <c r="S26">
        <v>6.4681237970742691</v>
      </c>
      <c r="T26">
        <v>0</v>
      </c>
      <c r="U26">
        <v>222.41995097969391</v>
      </c>
      <c r="V26">
        <v>4.9102809597382988</v>
      </c>
      <c r="W26">
        <v>11.368128205810054</v>
      </c>
      <c r="X26">
        <v>36.299531152604239</v>
      </c>
      <c r="Y26">
        <v>0</v>
      </c>
      <c r="Z26">
        <v>1.597153778</v>
      </c>
      <c r="AA26">
        <v>6.8818748865447743</v>
      </c>
      <c r="AB26">
        <v>3.225938266444988</v>
      </c>
      <c r="AC26">
        <v>2.3700951128561005</v>
      </c>
      <c r="AD26">
        <v>0</v>
      </c>
      <c r="AE26">
        <v>4.036424588945966</v>
      </c>
      <c r="AF26">
        <v>0</v>
      </c>
      <c r="AG26">
        <v>0</v>
      </c>
      <c r="AH26">
        <v>5.5668654956131949</v>
      </c>
      <c r="AI26">
        <v>0</v>
      </c>
      <c r="AJ26">
        <v>0</v>
      </c>
      <c r="AK26">
        <v>17.268546495193068</v>
      </c>
      <c r="AL26">
        <v>6.2604284092082629</v>
      </c>
      <c r="AM26">
        <v>0.97953583402648714</v>
      </c>
      <c r="AN26">
        <v>0</v>
      </c>
      <c r="AO26">
        <v>0</v>
      </c>
      <c r="AP26">
        <v>9.4111600285004163E-2</v>
      </c>
      <c r="AQ26">
        <v>0</v>
      </c>
      <c r="AR26">
        <v>8.1116915999999986</v>
      </c>
      <c r="AS26">
        <v>7.8131349074155771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624.45818233269642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85.819967849467844</v>
      </c>
      <c r="L27">
        <v>63.249692172252715</v>
      </c>
      <c r="M27">
        <v>0</v>
      </c>
      <c r="N27">
        <v>29.082336002001163</v>
      </c>
      <c r="O27">
        <v>48.843254448415543</v>
      </c>
      <c r="P27">
        <v>64.166593260522319</v>
      </c>
      <c r="Q27">
        <v>5.3429647895460803</v>
      </c>
      <c r="R27">
        <v>10.380828961662816</v>
      </c>
      <c r="S27">
        <v>6.4681237970742691</v>
      </c>
      <c r="T27">
        <v>0</v>
      </c>
      <c r="U27">
        <v>222.41995097969391</v>
      </c>
      <c r="V27">
        <v>4.9102809597382988</v>
      </c>
      <c r="W27">
        <v>11.368128205810054</v>
      </c>
      <c r="X27">
        <v>36.299531152604239</v>
      </c>
      <c r="Y27">
        <v>0</v>
      </c>
      <c r="Z27">
        <v>3.1943078099999997</v>
      </c>
      <c r="AA27">
        <v>6.8818748865447743</v>
      </c>
      <c r="AB27">
        <v>3.225938266444988</v>
      </c>
      <c r="AC27">
        <v>2.3700951128561005</v>
      </c>
      <c r="AD27">
        <v>0</v>
      </c>
      <c r="AE27">
        <v>4.036424588945966</v>
      </c>
      <c r="AF27">
        <v>0</v>
      </c>
      <c r="AG27">
        <v>0</v>
      </c>
      <c r="AH27">
        <v>5.5668654956131949</v>
      </c>
      <c r="AI27">
        <v>0</v>
      </c>
      <c r="AJ27">
        <v>0</v>
      </c>
      <c r="AK27">
        <v>17.268546495193068</v>
      </c>
      <c r="AL27">
        <v>6.2604284092082629</v>
      </c>
      <c r="AM27">
        <v>0.97953583402648714</v>
      </c>
      <c r="AN27">
        <v>0</v>
      </c>
      <c r="AO27">
        <v>0</v>
      </c>
      <c r="AP27">
        <v>0.25096469068931238</v>
      </c>
      <c r="AQ27">
        <v>0</v>
      </c>
      <c r="AR27">
        <v>9.4636401999999986</v>
      </c>
      <c r="AS27">
        <v>7.8131349074155771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655.66340927572719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85.819967849467844</v>
      </c>
      <c r="L28">
        <v>63.249692172252715</v>
      </c>
      <c r="M28">
        <v>0</v>
      </c>
      <c r="N28">
        <v>29.082336002001163</v>
      </c>
      <c r="O28">
        <v>48.843254448415543</v>
      </c>
      <c r="P28">
        <v>64.166593260522319</v>
      </c>
      <c r="Q28">
        <v>5.3429647895460803</v>
      </c>
      <c r="R28">
        <v>10.380828961662816</v>
      </c>
      <c r="S28">
        <v>6.4681237970742691</v>
      </c>
      <c r="T28">
        <v>0</v>
      </c>
      <c r="U28">
        <v>222.41995097969391</v>
      </c>
      <c r="V28">
        <v>4.9102809597382988</v>
      </c>
      <c r="W28">
        <v>11.368128205810054</v>
      </c>
      <c r="X28">
        <v>36.299531152604239</v>
      </c>
      <c r="Y28">
        <v>0</v>
      </c>
      <c r="Z28">
        <v>3.1943078099999997</v>
      </c>
      <c r="AA28">
        <v>6.8818748865447743</v>
      </c>
      <c r="AB28">
        <v>3.225938266444988</v>
      </c>
      <c r="AC28">
        <v>2.3700951128561005</v>
      </c>
      <c r="AD28">
        <v>2.2374825985371221</v>
      </c>
      <c r="AE28">
        <v>4.036424588945966</v>
      </c>
      <c r="AF28">
        <v>0</v>
      </c>
      <c r="AG28">
        <v>0</v>
      </c>
      <c r="AH28">
        <v>5.5668654956131949</v>
      </c>
      <c r="AI28">
        <v>0.77939556394343246</v>
      </c>
      <c r="AJ28">
        <v>0</v>
      </c>
      <c r="AK28">
        <v>17.268546495193068</v>
      </c>
      <c r="AL28">
        <v>6.2604284092082629</v>
      </c>
      <c r="AM28">
        <v>0.97953583402648714</v>
      </c>
      <c r="AN28">
        <v>0</v>
      </c>
      <c r="AO28">
        <v>0</v>
      </c>
      <c r="AP28">
        <v>0.25096469068931238</v>
      </c>
      <c r="AQ28">
        <v>0</v>
      </c>
      <c r="AR28">
        <v>9.4636401999999986</v>
      </c>
      <c r="AS28">
        <v>7.8131349074155771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658.68028743820776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85.819967849467844</v>
      </c>
      <c r="L29">
        <v>63.249692172252715</v>
      </c>
      <c r="M29">
        <v>0</v>
      </c>
      <c r="N29">
        <v>29.082336002001163</v>
      </c>
      <c r="O29">
        <v>48.843254448415543</v>
      </c>
      <c r="P29">
        <v>64.166593260522319</v>
      </c>
      <c r="Q29">
        <v>5.3429647895460803</v>
      </c>
      <c r="R29">
        <v>10.380828961662816</v>
      </c>
      <c r="S29">
        <v>6.4681237970742691</v>
      </c>
      <c r="T29">
        <v>0</v>
      </c>
      <c r="U29">
        <v>222.41995097969391</v>
      </c>
      <c r="V29">
        <v>2.6904948685552412</v>
      </c>
      <c r="W29">
        <v>11.368128205810054</v>
      </c>
      <c r="X29">
        <v>36.299531152604239</v>
      </c>
      <c r="Y29">
        <v>0</v>
      </c>
      <c r="Z29">
        <v>4.7914615879999989</v>
      </c>
      <c r="AA29">
        <v>6.8818748865447743</v>
      </c>
      <c r="AB29">
        <v>3.225938266444988</v>
      </c>
      <c r="AC29">
        <v>2.3700951128561005</v>
      </c>
      <c r="AD29">
        <v>4.4749654102597187</v>
      </c>
      <c r="AE29">
        <v>4.036424588945966</v>
      </c>
      <c r="AF29">
        <v>0</v>
      </c>
      <c r="AG29">
        <v>0</v>
      </c>
      <c r="AH29">
        <v>5.5668654956131949</v>
      </c>
      <c r="AI29">
        <v>4.0042223035011713</v>
      </c>
      <c r="AJ29">
        <v>0</v>
      </c>
      <c r="AK29">
        <v>17.268546495193068</v>
      </c>
      <c r="AL29">
        <v>6.2604284092082629</v>
      </c>
      <c r="AM29">
        <v>0.97953583402648714</v>
      </c>
      <c r="AN29">
        <v>0</v>
      </c>
      <c r="AO29">
        <v>0</v>
      </c>
      <c r="AP29">
        <v>0.40781752713603986</v>
      </c>
      <c r="AQ29">
        <v>0</v>
      </c>
      <c r="AR29">
        <v>8.1116915999999986</v>
      </c>
      <c r="AS29">
        <v>7.8131349074155771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662.32486891275153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85.819967849467844</v>
      </c>
      <c r="L30">
        <v>63.249692172252715</v>
      </c>
      <c r="M30">
        <v>0</v>
      </c>
      <c r="N30">
        <v>29.082336002001163</v>
      </c>
      <c r="O30">
        <v>48.843254448415543</v>
      </c>
      <c r="P30">
        <v>64.166593260522319</v>
      </c>
      <c r="Q30">
        <v>5.3429647895460803</v>
      </c>
      <c r="R30">
        <v>10.380828961662816</v>
      </c>
      <c r="S30">
        <v>6.4681237970742691</v>
      </c>
      <c r="T30">
        <v>0</v>
      </c>
      <c r="U30">
        <v>222.41995097969391</v>
      </c>
      <c r="V30">
        <v>2.6904948685552412</v>
      </c>
      <c r="W30">
        <v>11.368128205810054</v>
      </c>
      <c r="X30">
        <v>36.299531152604239</v>
      </c>
      <c r="Y30">
        <v>0</v>
      </c>
      <c r="Z30">
        <v>4.7914615879999989</v>
      </c>
      <c r="AA30">
        <v>6.8818748865447743</v>
      </c>
      <c r="AB30">
        <v>3.225938266444988</v>
      </c>
      <c r="AC30">
        <v>2.3700951128561005</v>
      </c>
      <c r="AD30">
        <v>6.7124480087968399</v>
      </c>
      <c r="AE30">
        <v>4.036424588945966</v>
      </c>
      <c r="AF30">
        <v>0</v>
      </c>
      <c r="AG30">
        <v>0</v>
      </c>
      <c r="AH30">
        <v>5.5668654956131949</v>
      </c>
      <c r="AI30">
        <v>4.0042223035011713</v>
      </c>
      <c r="AJ30">
        <v>0</v>
      </c>
      <c r="AK30">
        <v>17.268546495193068</v>
      </c>
      <c r="AL30">
        <v>6.2604284092082629</v>
      </c>
      <c r="AM30">
        <v>0.97953583402648714</v>
      </c>
      <c r="AN30">
        <v>0</v>
      </c>
      <c r="AO30">
        <v>0</v>
      </c>
      <c r="AP30">
        <v>0.40781752713603986</v>
      </c>
      <c r="AQ30">
        <v>0</v>
      </c>
      <c r="AR30">
        <v>8.1116915999999986</v>
      </c>
      <c r="AS30">
        <v>7.8131349074155771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664.56235151128863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85.819967849467844</v>
      </c>
      <c r="L31">
        <v>32.850427712381091</v>
      </c>
      <c r="M31">
        <v>0</v>
      </c>
      <c r="N31">
        <v>29.082336002001163</v>
      </c>
      <c r="O31">
        <v>48.843254448415543</v>
      </c>
      <c r="P31">
        <v>64.166593260522319</v>
      </c>
      <c r="Q31">
        <v>2.7876423903481977</v>
      </c>
      <c r="R31">
        <v>5.5793977465815852</v>
      </c>
      <c r="S31">
        <v>3.7203645381604695</v>
      </c>
      <c r="T31">
        <v>0</v>
      </c>
      <c r="U31">
        <v>222.41995097969391</v>
      </c>
      <c r="V31">
        <v>2.6908525870880964</v>
      </c>
      <c r="W31">
        <v>11.365766802641801</v>
      </c>
      <c r="X31">
        <v>36.298329718583211</v>
      </c>
      <c r="Y31">
        <v>0</v>
      </c>
      <c r="Z31">
        <v>4.7914615879999989</v>
      </c>
      <c r="AA31">
        <v>3.4409374432723872</v>
      </c>
      <c r="AB31">
        <v>3.225938266444988</v>
      </c>
      <c r="AC31">
        <v>2.3700951128561005</v>
      </c>
      <c r="AD31">
        <v>6.7124480087968399</v>
      </c>
      <c r="AE31">
        <v>4.036424588945966</v>
      </c>
      <c r="AF31">
        <v>0</v>
      </c>
      <c r="AG31">
        <v>0</v>
      </c>
      <c r="AH31">
        <v>5.5668654956131949</v>
      </c>
      <c r="AI31">
        <v>4.0042223035011713</v>
      </c>
      <c r="AJ31">
        <v>0</v>
      </c>
      <c r="AK31">
        <v>17.268546495193068</v>
      </c>
      <c r="AL31">
        <v>6.2604284092082629</v>
      </c>
      <c r="AM31">
        <v>1.9590718815801009</v>
      </c>
      <c r="AN31">
        <v>0</v>
      </c>
      <c r="AO31">
        <v>0</v>
      </c>
      <c r="AP31">
        <v>1.7253817088291634</v>
      </c>
      <c r="AQ31">
        <v>0</v>
      </c>
      <c r="AR31">
        <v>8.1116915999999986</v>
      </c>
      <c r="AS31">
        <v>7.8131349074155771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622.91153184554219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85.819967849467844</v>
      </c>
      <c r="L32">
        <v>32.540777225281111</v>
      </c>
      <c r="M32">
        <v>0</v>
      </c>
      <c r="N32">
        <v>29.082336002001163</v>
      </c>
      <c r="O32">
        <v>48.843254448415543</v>
      </c>
      <c r="P32">
        <v>64.166593260522319</v>
      </c>
      <c r="Q32">
        <v>2.7876423903481977</v>
      </c>
      <c r="R32">
        <v>5.5793977465815852</v>
      </c>
      <c r="S32">
        <v>3.7203645381604695</v>
      </c>
      <c r="T32">
        <v>0</v>
      </c>
      <c r="U32">
        <v>222.41995097969391</v>
      </c>
      <c r="V32">
        <v>2.6908525870880964</v>
      </c>
      <c r="W32">
        <v>11.368128205810054</v>
      </c>
      <c r="X32">
        <v>36.299531152604239</v>
      </c>
      <c r="Y32">
        <v>0</v>
      </c>
      <c r="Z32">
        <v>4.7914615879999989</v>
      </c>
      <c r="AA32">
        <v>3.4409374432723872</v>
      </c>
      <c r="AB32">
        <v>3.225938266444988</v>
      </c>
      <c r="AC32">
        <v>2.3700951128561005</v>
      </c>
      <c r="AD32">
        <v>6.7124480087968399</v>
      </c>
      <c r="AE32">
        <v>4.036424588945966</v>
      </c>
      <c r="AF32">
        <v>0</v>
      </c>
      <c r="AG32">
        <v>0</v>
      </c>
      <c r="AH32">
        <v>5.5668654956131949</v>
      </c>
      <c r="AI32">
        <v>4.0042223035011713</v>
      </c>
      <c r="AJ32">
        <v>0</v>
      </c>
      <c r="AK32">
        <v>17.268546495193068</v>
      </c>
      <c r="AL32">
        <v>6.2604284092082629</v>
      </c>
      <c r="AM32">
        <v>1.9590718815801009</v>
      </c>
      <c r="AN32">
        <v>0</v>
      </c>
      <c r="AO32">
        <v>0</v>
      </c>
      <c r="AP32">
        <v>1.7253817088291634</v>
      </c>
      <c r="AQ32">
        <v>0</v>
      </c>
      <c r="AR32">
        <v>8.1116915999999986</v>
      </c>
      <c r="AS32">
        <v>7.8131349074155771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622.60544419563143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85.819566949609253</v>
      </c>
      <c r="L33">
        <v>32.540827443839483</v>
      </c>
      <c r="M33">
        <v>0</v>
      </c>
      <c r="N33">
        <v>29.082336002001163</v>
      </c>
      <c r="O33">
        <v>48.843254448415543</v>
      </c>
      <c r="P33">
        <v>64.166593260522319</v>
      </c>
      <c r="Q33">
        <v>2.7876423903481977</v>
      </c>
      <c r="R33">
        <v>5.4983242388758784</v>
      </c>
      <c r="S33">
        <v>3.7203645381604695</v>
      </c>
      <c r="T33">
        <v>0</v>
      </c>
      <c r="U33">
        <v>222.41995097969391</v>
      </c>
      <c r="V33">
        <v>2.6904948685552412</v>
      </c>
      <c r="W33">
        <v>11.368128205810054</v>
      </c>
      <c r="X33">
        <v>36.299531152604239</v>
      </c>
      <c r="Y33">
        <v>0</v>
      </c>
      <c r="Z33">
        <v>1.597153778</v>
      </c>
      <c r="AA33">
        <v>3.4409374432723872</v>
      </c>
      <c r="AB33">
        <v>3.225938266444988</v>
      </c>
      <c r="AC33">
        <v>2.3700951128561005</v>
      </c>
      <c r="AD33">
        <v>4.4749654102597187</v>
      </c>
      <c r="AE33">
        <v>4.036424588945966</v>
      </c>
      <c r="AF33">
        <v>0</v>
      </c>
      <c r="AG33">
        <v>0</v>
      </c>
      <c r="AH33">
        <v>5.5668654956131949</v>
      </c>
      <c r="AI33">
        <v>4.0042223035011713</v>
      </c>
      <c r="AJ33">
        <v>0</v>
      </c>
      <c r="AK33">
        <v>17.268546495193068</v>
      </c>
      <c r="AL33">
        <v>6.2604284092082629</v>
      </c>
      <c r="AM33">
        <v>1.9590718815801009</v>
      </c>
      <c r="AN33">
        <v>0</v>
      </c>
      <c r="AO33">
        <v>0</v>
      </c>
      <c r="AP33">
        <v>1.7253817088291634</v>
      </c>
      <c r="AQ33">
        <v>0</v>
      </c>
      <c r="AR33">
        <v>9.4636401999999986</v>
      </c>
      <c r="AS33">
        <v>7.8131349074155771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618.4438204795556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85.819087290989643</v>
      </c>
      <c r="L34">
        <v>32.541110696769252</v>
      </c>
      <c r="M34">
        <v>0</v>
      </c>
      <c r="N34">
        <v>29.082336002001163</v>
      </c>
      <c r="O34">
        <v>48.843254448415543</v>
      </c>
      <c r="P34">
        <v>64.166593260522319</v>
      </c>
      <c r="Q34">
        <v>2.7906792476635518</v>
      </c>
      <c r="R34">
        <v>5.5778384018691582</v>
      </c>
      <c r="S34">
        <v>3.7183566371237462</v>
      </c>
      <c r="T34">
        <v>0</v>
      </c>
      <c r="U34">
        <v>222.41995097969391</v>
      </c>
      <c r="V34">
        <v>2.6904948685552412</v>
      </c>
      <c r="W34">
        <v>11.368128205810054</v>
      </c>
      <c r="X34">
        <v>36.299531152604239</v>
      </c>
      <c r="Y34">
        <v>0</v>
      </c>
      <c r="Z34">
        <v>1.597153778</v>
      </c>
      <c r="AA34">
        <v>3.4409374432723872</v>
      </c>
      <c r="AB34">
        <v>3.225938266444988</v>
      </c>
      <c r="AC34">
        <v>2.3700951128561005</v>
      </c>
      <c r="AD34">
        <v>2.2323062420452593</v>
      </c>
      <c r="AE34">
        <v>4.036424588945966</v>
      </c>
      <c r="AF34">
        <v>0</v>
      </c>
      <c r="AG34">
        <v>0</v>
      </c>
      <c r="AH34">
        <v>5.5668654956131949</v>
      </c>
      <c r="AI34">
        <v>4.0042223035011713</v>
      </c>
      <c r="AJ34">
        <v>0</v>
      </c>
      <c r="AK34">
        <v>17.268546495193068</v>
      </c>
      <c r="AL34">
        <v>6.2604284092082629</v>
      </c>
      <c r="AM34">
        <v>1.9590718815801009</v>
      </c>
      <c r="AN34">
        <v>0</v>
      </c>
      <c r="AO34">
        <v>0</v>
      </c>
      <c r="AP34">
        <v>1.7253817088291634</v>
      </c>
      <c r="AQ34">
        <v>0</v>
      </c>
      <c r="AR34">
        <v>9.4636401999999986</v>
      </c>
      <c r="AS34">
        <v>7.8131349074155771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616.28150802492314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85.818926017830748</v>
      </c>
      <c r="L35">
        <v>32.541110696769252</v>
      </c>
      <c r="M35">
        <v>0</v>
      </c>
      <c r="N35">
        <v>29.082336002001163</v>
      </c>
      <c r="O35">
        <v>48.843254448415543</v>
      </c>
      <c r="P35">
        <v>64.166593260522319</v>
      </c>
      <c r="Q35">
        <v>2.7906792476635518</v>
      </c>
      <c r="R35">
        <v>5.5778384018691582</v>
      </c>
      <c r="S35">
        <v>3.7183566371237462</v>
      </c>
      <c r="T35">
        <v>0</v>
      </c>
      <c r="U35">
        <v>222.41995097969391</v>
      </c>
      <c r="V35">
        <v>5.0918887581047381</v>
      </c>
      <c r="W35">
        <v>11.368128205810054</v>
      </c>
      <c r="X35">
        <v>36.299531152604239</v>
      </c>
      <c r="Y35">
        <v>0</v>
      </c>
      <c r="Z35">
        <v>1.597153778</v>
      </c>
      <c r="AA35">
        <v>6.8818748865447743</v>
      </c>
      <c r="AB35">
        <v>3.225938266444988</v>
      </c>
      <c r="AC35">
        <v>2.3700951128561005</v>
      </c>
      <c r="AD35">
        <v>2.222600546974832</v>
      </c>
      <c r="AE35">
        <v>4.036424588945966</v>
      </c>
      <c r="AF35">
        <v>0</v>
      </c>
      <c r="AG35">
        <v>0</v>
      </c>
      <c r="AH35">
        <v>5.5668654956131949</v>
      </c>
      <c r="AI35">
        <v>0.77939556394343246</v>
      </c>
      <c r="AJ35">
        <v>0</v>
      </c>
      <c r="AK35">
        <v>17.268546495193068</v>
      </c>
      <c r="AL35">
        <v>6.2604284092082629</v>
      </c>
      <c r="AM35">
        <v>1.9590718815801009</v>
      </c>
      <c r="AN35">
        <v>0</v>
      </c>
      <c r="AO35">
        <v>0</v>
      </c>
      <c r="AP35">
        <v>9.4111600285004163E-2</v>
      </c>
      <c r="AQ35">
        <v>0</v>
      </c>
      <c r="AR35">
        <v>8.1116915999999986</v>
      </c>
      <c r="AS35">
        <v>7.8131349074155771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615.90592694141401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85.818926017830748</v>
      </c>
      <c r="L36">
        <v>32.549232074581006</v>
      </c>
      <c r="M36">
        <v>0</v>
      </c>
      <c r="N36">
        <v>29.082336002001163</v>
      </c>
      <c r="O36">
        <v>48.843254448415543</v>
      </c>
      <c r="P36">
        <v>64.166593260522319</v>
      </c>
      <c r="Q36">
        <v>2.7906792476635518</v>
      </c>
      <c r="R36">
        <v>5.5778384018691582</v>
      </c>
      <c r="S36">
        <v>3.7183566371237462</v>
      </c>
      <c r="T36">
        <v>0</v>
      </c>
      <c r="U36">
        <v>222.41995097969391</v>
      </c>
      <c r="V36">
        <v>5.0918887581047381</v>
      </c>
      <c r="W36">
        <v>11.368128205810054</v>
      </c>
      <c r="X36">
        <v>36.299531152604239</v>
      </c>
      <c r="Y36">
        <v>0</v>
      </c>
      <c r="Z36">
        <v>1.597153778</v>
      </c>
      <c r="AA36">
        <v>6.8818748865447743</v>
      </c>
      <c r="AB36">
        <v>3.225938266444988</v>
      </c>
      <c r="AC36">
        <v>2.3700951128561005</v>
      </c>
      <c r="AD36">
        <v>0</v>
      </c>
      <c r="AE36">
        <v>4.036424588945966</v>
      </c>
      <c r="AF36">
        <v>0</v>
      </c>
      <c r="AG36">
        <v>0</v>
      </c>
      <c r="AH36">
        <v>5.5668654956131949</v>
      </c>
      <c r="AI36">
        <v>0</v>
      </c>
      <c r="AJ36">
        <v>0</v>
      </c>
      <c r="AK36">
        <v>17.268546495193068</v>
      </c>
      <c r="AL36">
        <v>6.2604284092082629</v>
      </c>
      <c r="AM36">
        <v>1.9590718815801009</v>
      </c>
      <c r="AN36">
        <v>0</v>
      </c>
      <c r="AO36">
        <v>0</v>
      </c>
      <c r="AP36">
        <v>9.4111600285004163E-2</v>
      </c>
      <c r="AQ36">
        <v>0</v>
      </c>
      <c r="AR36">
        <v>8.1116915999999986</v>
      </c>
      <c r="AS36">
        <v>7.8131349074155771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612.91205220830739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85.818926017830748</v>
      </c>
      <c r="L37">
        <v>32.549232074581006</v>
      </c>
      <c r="M37">
        <v>0</v>
      </c>
      <c r="N37">
        <v>29.082336002001163</v>
      </c>
      <c r="O37">
        <v>48.843254448415543</v>
      </c>
      <c r="P37">
        <v>64.166593260522319</v>
      </c>
      <c r="Q37">
        <v>2.7874671652173912</v>
      </c>
      <c r="R37">
        <v>5.5778384018691582</v>
      </c>
      <c r="S37">
        <v>3.7197604575725038</v>
      </c>
      <c r="T37">
        <v>0</v>
      </c>
      <c r="U37">
        <v>222.41995097969391</v>
      </c>
      <c r="V37">
        <v>5.0918887581047381</v>
      </c>
      <c r="W37">
        <v>11.368128205810054</v>
      </c>
      <c r="X37">
        <v>36.299531152604239</v>
      </c>
      <c r="Y37">
        <v>0</v>
      </c>
      <c r="Z37">
        <v>1.597153778</v>
      </c>
      <c r="AA37">
        <v>6.8818748865447743</v>
      </c>
      <c r="AB37">
        <v>3.225938266444988</v>
      </c>
      <c r="AC37">
        <v>2.3700951128561005</v>
      </c>
      <c r="AD37">
        <v>0</v>
      </c>
      <c r="AE37">
        <v>4.036424588945966</v>
      </c>
      <c r="AF37">
        <v>0</v>
      </c>
      <c r="AG37">
        <v>0</v>
      </c>
      <c r="AH37">
        <v>5.5668654956131949</v>
      </c>
      <c r="AI37">
        <v>0</v>
      </c>
      <c r="AJ37">
        <v>0</v>
      </c>
      <c r="AK37">
        <v>17.268546495193068</v>
      </c>
      <c r="AL37">
        <v>6.2604284092082629</v>
      </c>
      <c r="AM37">
        <v>1.9590718815801009</v>
      </c>
      <c r="AN37">
        <v>0</v>
      </c>
      <c r="AO37">
        <v>0</v>
      </c>
      <c r="AP37">
        <v>9.4111600285004163E-2</v>
      </c>
      <c r="AQ37">
        <v>0</v>
      </c>
      <c r="AR37">
        <v>8.3820812692028976</v>
      </c>
      <c r="AS37">
        <v>7.8131349074155771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613.18063361551287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85.818926017830748</v>
      </c>
      <c r="L38">
        <v>32.549232074581006</v>
      </c>
      <c r="M38">
        <v>0</v>
      </c>
      <c r="N38">
        <v>29.082336002001163</v>
      </c>
      <c r="O38">
        <v>48.843254448415543</v>
      </c>
      <c r="P38">
        <v>64.166593260522319</v>
      </c>
      <c r="Q38">
        <v>2.7874671652173912</v>
      </c>
      <c r="R38">
        <v>5.5778384018691582</v>
      </c>
      <c r="S38">
        <v>3.7197604575725038</v>
      </c>
      <c r="T38">
        <v>0</v>
      </c>
      <c r="U38">
        <v>222.41995097969391</v>
      </c>
      <c r="V38">
        <v>5.0918887581047381</v>
      </c>
      <c r="W38">
        <v>11.368128205810054</v>
      </c>
      <c r="X38">
        <v>36.299531152604239</v>
      </c>
      <c r="Y38">
        <v>0</v>
      </c>
      <c r="Z38">
        <v>1.597153778</v>
      </c>
      <c r="AA38">
        <v>3.4409374432723872</v>
      </c>
      <c r="AB38">
        <v>3.225938266444988</v>
      </c>
      <c r="AC38">
        <v>0</v>
      </c>
      <c r="AD38">
        <v>0</v>
      </c>
      <c r="AE38">
        <v>4.036424588945966</v>
      </c>
      <c r="AF38">
        <v>0</v>
      </c>
      <c r="AG38">
        <v>0</v>
      </c>
      <c r="AH38">
        <v>5.5668654956131949</v>
      </c>
      <c r="AI38">
        <v>0</v>
      </c>
      <c r="AJ38">
        <v>0</v>
      </c>
      <c r="AK38">
        <v>17.268546495193068</v>
      </c>
      <c r="AL38">
        <v>6.2604284092082629</v>
      </c>
      <c r="AM38">
        <v>1.9590718815801009</v>
      </c>
      <c r="AN38">
        <v>0</v>
      </c>
      <c r="AO38">
        <v>0</v>
      </c>
      <c r="AP38">
        <v>9.4111600285004163E-2</v>
      </c>
      <c r="AQ38">
        <v>0</v>
      </c>
      <c r="AR38">
        <v>8.3820812692028976</v>
      </c>
      <c r="AS38">
        <v>7.8131349074155771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607.36960105938431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85.818926017830748</v>
      </c>
      <c r="L39">
        <v>32.549232074581006</v>
      </c>
      <c r="M39">
        <v>0</v>
      </c>
      <c r="N39">
        <v>29.082336002001163</v>
      </c>
      <c r="O39">
        <v>48.843254448415543</v>
      </c>
      <c r="P39">
        <v>64.166391072739046</v>
      </c>
      <c r="Q39">
        <v>2.7874671652173912</v>
      </c>
      <c r="R39">
        <v>5.5783468250583139</v>
      </c>
      <c r="S39">
        <v>3.7197604575725038</v>
      </c>
      <c r="T39">
        <v>0</v>
      </c>
      <c r="U39">
        <v>222.41995097969391</v>
      </c>
      <c r="V39">
        <v>5.0887736153370433</v>
      </c>
      <c r="W39">
        <v>11.368128205810054</v>
      </c>
      <c r="X39">
        <v>36.299531152604239</v>
      </c>
      <c r="Y39">
        <v>0</v>
      </c>
      <c r="Z39">
        <v>1.597153778</v>
      </c>
      <c r="AA39">
        <v>3.4409374432723872</v>
      </c>
      <c r="AB39">
        <v>3.225938266444988</v>
      </c>
      <c r="AC39">
        <v>0</v>
      </c>
      <c r="AD39">
        <v>0</v>
      </c>
      <c r="AE39">
        <v>8.0728487534730657</v>
      </c>
      <c r="AF39">
        <v>0</v>
      </c>
      <c r="AG39">
        <v>0</v>
      </c>
      <c r="AH39">
        <v>5.5668654956131949</v>
      </c>
      <c r="AI39">
        <v>0</v>
      </c>
      <c r="AJ39">
        <v>0</v>
      </c>
      <c r="AK39">
        <v>17.268546495193068</v>
      </c>
      <c r="AL39">
        <v>6.2604284092082629</v>
      </c>
      <c r="AM39">
        <v>1.9590718815801009</v>
      </c>
      <c r="AN39">
        <v>0</v>
      </c>
      <c r="AO39">
        <v>0</v>
      </c>
      <c r="AP39">
        <v>9.4111600285004163E-2</v>
      </c>
      <c r="AQ39">
        <v>0</v>
      </c>
      <c r="AR39">
        <v>8.3820812692028976</v>
      </c>
      <c r="AS39">
        <v>7.8131349074155771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611.40321631654967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85.818926017830748</v>
      </c>
      <c r="L40">
        <v>32.549232074581006</v>
      </c>
      <c r="M40">
        <v>0</v>
      </c>
      <c r="N40">
        <v>29.082336002001163</v>
      </c>
      <c r="O40">
        <v>48.843254448415543</v>
      </c>
      <c r="P40">
        <v>64.166391072739046</v>
      </c>
      <c r="Q40">
        <v>2.7871977184385388</v>
      </c>
      <c r="R40">
        <v>5.5828549741697415</v>
      </c>
      <c r="S40">
        <v>3.7203366415841583</v>
      </c>
      <c r="T40">
        <v>0</v>
      </c>
      <c r="U40">
        <v>222.41995097969391</v>
      </c>
      <c r="V40">
        <v>5.0887736153370433</v>
      </c>
      <c r="W40">
        <v>11.368128205810054</v>
      </c>
      <c r="X40">
        <v>36.299531152604239</v>
      </c>
      <c r="Y40">
        <v>0</v>
      </c>
      <c r="Z40">
        <v>1.597153778</v>
      </c>
      <c r="AA40">
        <v>3.3085937345288334</v>
      </c>
      <c r="AB40">
        <v>3.225938266444988</v>
      </c>
      <c r="AC40">
        <v>0</v>
      </c>
      <c r="AD40">
        <v>0</v>
      </c>
      <c r="AE40">
        <v>8.0728487534730657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17.268546495193068</v>
      </c>
      <c r="AL40">
        <v>6.2604284092082629</v>
      </c>
      <c r="AM40">
        <v>1.9590718815801009</v>
      </c>
      <c r="AN40">
        <v>0</v>
      </c>
      <c r="AO40">
        <v>0</v>
      </c>
      <c r="AP40">
        <v>9.4111600285004163E-2</v>
      </c>
      <c r="AQ40">
        <v>0</v>
      </c>
      <c r="AR40">
        <v>8.3820812692028976</v>
      </c>
      <c r="AS40">
        <v>7.8131349074155771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605.70882199853725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85.818926017830748</v>
      </c>
      <c r="L41">
        <v>32.549232074581006</v>
      </c>
      <c r="M41">
        <v>0</v>
      </c>
      <c r="N41">
        <v>29.082336002001163</v>
      </c>
      <c r="O41">
        <v>48.843254448415543</v>
      </c>
      <c r="P41">
        <v>64.166391072739046</v>
      </c>
      <c r="Q41">
        <v>2.7871977184385388</v>
      </c>
      <c r="R41">
        <v>5.7835215925172836</v>
      </c>
      <c r="S41">
        <v>3.7203366415841583</v>
      </c>
      <c r="T41">
        <v>0</v>
      </c>
      <c r="U41">
        <v>222.41995097969391</v>
      </c>
      <c r="V41">
        <v>2.8909137865329511</v>
      </c>
      <c r="W41">
        <v>11.368128205810054</v>
      </c>
      <c r="X41">
        <v>36.299531152604239</v>
      </c>
      <c r="Y41">
        <v>0</v>
      </c>
      <c r="Z41">
        <v>3.1943078099999997</v>
      </c>
      <c r="AA41">
        <v>0</v>
      </c>
      <c r="AB41">
        <v>3.225938266444988</v>
      </c>
      <c r="AC41">
        <v>0</v>
      </c>
      <c r="AD41">
        <v>0</v>
      </c>
      <c r="AE41">
        <v>8.0728487534730657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17.268546495193068</v>
      </c>
      <c r="AL41">
        <v>6.5449934407917398</v>
      </c>
      <c r="AM41">
        <v>1.9590718815801009</v>
      </c>
      <c r="AN41">
        <v>0</v>
      </c>
      <c r="AO41">
        <v>0</v>
      </c>
      <c r="AP41">
        <v>9.4111600285004163E-2</v>
      </c>
      <c r="AQ41">
        <v>0</v>
      </c>
      <c r="AR41">
        <v>8.3820812692028976</v>
      </c>
      <c r="AS41">
        <v>7.8131349074155771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602.28475411713532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85.818926017830748</v>
      </c>
      <c r="L42">
        <v>32.549232074581006</v>
      </c>
      <c r="M42">
        <v>0</v>
      </c>
      <c r="N42">
        <v>29.082336002001163</v>
      </c>
      <c r="O42">
        <v>48.843254448415543</v>
      </c>
      <c r="P42">
        <v>64.166391072739046</v>
      </c>
      <c r="Q42">
        <v>2.7871977184385388</v>
      </c>
      <c r="R42">
        <v>5.7835215925172836</v>
      </c>
      <c r="S42">
        <v>3.7203366415841583</v>
      </c>
      <c r="T42">
        <v>0</v>
      </c>
      <c r="U42">
        <v>222.41995097969391</v>
      </c>
      <c r="V42">
        <v>2.8909137865329511</v>
      </c>
      <c r="W42">
        <v>11.368128205810054</v>
      </c>
      <c r="X42">
        <v>36.299531152604239</v>
      </c>
      <c r="Y42">
        <v>0</v>
      </c>
      <c r="Z42">
        <v>3.1943078099999997</v>
      </c>
      <c r="AA42">
        <v>0</v>
      </c>
      <c r="AB42">
        <v>3.225938266444988</v>
      </c>
      <c r="AC42">
        <v>0</v>
      </c>
      <c r="AD42">
        <v>0</v>
      </c>
      <c r="AE42">
        <v>8.0728487534730657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17.268546495193068</v>
      </c>
      <c r="AL42">
        <v>6.5449934407917398</v>
      </c>
      <c r="AM42">
        <v>1.9590718815801009</v>
      </c>
      <c r="AN42">
        <v>0</v>
      </c>
      <c r="AO42">
        <v>0</v>
      </c>
      <c r="AP42">
        <v>9.4111600285004163E-2</v>
      </c>
      <c r="AQ42">
        <v>0</v>
      </c>
      <c r="AR42">
        <v>8.3820812692028976</v>
      </c>
      <c r="AS42">
        <v>7.8131349074155771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602.28475411713532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85.818926017830748</v>
      </c>
      <c r="L43">
        <v>32.549232074581006</v>
      </c>
      <c r="M43">
        <v>0</v>
      </c>
      <c r="N43">
        <v>29.082336002001163</v>
      </c>
      <c r="O43">
        <v>48.843254448415543</v>
      </c>
      <c r="P43">
        <v>64.171775062230225</v>
      </c>
      <c r="Q43">
        <v>2.7871977184385388</v>
      </c>
      <c r="R43">
        <v>5.7835215925172836</v>
      </c>
      <c r="S43">
        <v>3.7203366415841583</v>
      </c>
      <c r="T43">
        <v>0</v>
      </c>
      <c r="U43">
        <v>222.41995097969391</v>
      </c>
      <c r="V43">
        <v>2.8909137865329511</v>
      </c>
      <c r="W43">
        <v>11.368128205810054</v>
      </c>
      <c r="X43">
        <v>36.299531152604239</v>
      </c>
      <c r="Y43">
        <v>0</v>
      </c>
      <c r="Z43">
        <v>3.1943078099999997</v>
      </c>
      <c r="AA43">
        <v>0</v>
      </c>
      <c r="AB43">
        <v>3.225938266444988</v>
      </c>
      <c r="AC43">
        <v>0</v>
      </c>
      <c r="AD43">
        <v>0</v>
      </c>
      <c r="AE43">
        <v>8.0728487534730657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17.268546495193068</v>
      </c>
      <c r="AL43">
        <v>6.5449934407917398</v>
      </c>
      <c r="AM43">
        <v>1.9590718815801009</v>
      </c>
      <c r="AN43">
        <v>0</v>
      </c>
      <c r="AO43">
        <v>0</v>
      </c>
      <c r="AP43">
        <v>0</v>
      </c>
      <c r="AQ43">
        <v>0</v>
      </c>
      <c r="AR43">
        <v>8.3820812692028976</v>
      </c>
      <c r="AS43">
        <v>7.8131349074155771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602.19602650634147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85.818926017830748</v>
      </c>
      <c r="L44">
        <v>32.549232074581006</v>
      </c>
      <c r="M44">
        <v>0</v>
      </c>
      <c r="N44">
        <v>29.082336002001163</v>
      </c>
      <c r="O44">
        <v>48.843254448415543</v>
      </c>
      <c r="P44">
        <v>64.171775062230225</v>
      </c>
      <c r="Q44">
        <v>2.7871977184385388</v>
      </c>
      <c r="R44">
        <v>5.7835215925172836</v>
      </c>
      <c r="S44">
        <v>3.7203366415841583</v>
      </c>
      <c r="T44">
        <v>0</v>
      </c>
      <c r="U44">
        <v>222.41995097969391</v>
      </c>
      <c r="V44">
        <v>2.8909137865329511</v>
      </c>
      <c r="W44">
        <v>11.368128205810054</v>
      </c>
      <c r="X44">
        <v>36.299531152604239</v>
      </c>
      <c r="Y44">
        <v>0</v>
      </c>
      <c r="Z44">
        <v>3.1943078099999997</v>
      </c>
      <c r="AA44">
        <v>0</v>
      </c>
      <c r="AB44">
        <v>3.225938266444988</v>
      </c>
      <c r="AC44">
        <v>0</v>
      </c>
      <c r="AD44">
        <v>0</v>
      </c>
      <c r="AE44">
        <v>8.0728487534730657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17.268546495193068</v>
      </c>
      <c r="AL44">
        <v>6.5449934407917398</v>
      </c>
      <c r="AM44">
        <v>1.9590718815801009</v>
      </c>
      <c r="AN44">
        <v>0</v>
      </c>
      <c r="AO44">
        <v>0</v>
      </c>
      <c r="AP44">
        <v>0</v>
      </c>
      <c r="AQ44">
        <v>0</v>
      </c>
      <c r="AR44">
        <v>8.3820812692028976</v>
      </c>
      <c r="AS44">
        <v>7.8131349074155771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602.19602650634147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85.818926017830748</v>
      </c>
      <c r="L45">
        <v>32.549232074581006</v>
      </c>
      <c r="M45">
        <v>0</v>
      </c>
      <c r="N45">
        <v>29.082336002001163</v>
      </c>
      <c r="O45">
        <v>48.843254448415543</v>
      </c>
      <c r="P45">
        <v>64.171775062230225</v>
      </c>
      <c r="Q45">
        <v>2.7871977184385388</v>
      </c>
      <c r="R45">
        <v>5.7835215925172836</v>
      </c>
      <c r="S45">
        <v>3.7203366415841583</v>
      </c>
      <c r="T45">
        <v>0</v>
      </c>
      <c r="U45">
        <v>222.41995097969391</v>
      </c>
      <c r="V45">
        <v>2.8909137865329511</v>
      </c>
      <c r="W45">
        <v>11.368128205810054</v>
      </c>
      <c r="X45">
        <v>36.299531152604239</v>
      </c>
      <c r="Y45">
        <v>0</v>
      </c>
      <c r="Z45">
        <v>3.1943078099999997</v>
      </c>
      <c r="AA45">
        <v>0</v>
      </c>
      <c r="AB45">
        <v>3.225938266444988</v>
      </c>
      <c r="AC45">
        <v>0</v>
      </c>
      <c r="AD45">
        <v>0</v>
      </c>
      <c r="AE45">
        <v>8.0728487534730657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17.268546495193068</v>
      </c>
      <c r="AL45">
        <v>6.5449934407917398</v>
      </c>
      <c r="AM45">
        <v>1.9590718815801009</v>
      </c>
      <c r="AN45">
        <v>0</v>
      </c>
      <c r="AO45">
        <v>0</v>
      </c>
      <c r="AP45">
        <v>0</v>
      </c>
      <c r="AQ45">
        <v>0</v>
      </c>
      <c r="AR45">
        <v>8.3820812692028976</v>
      </c>
      <c r="AS45">
        <v>7.8131349074155771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602.19602650634147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85.818926017830748</v>
      </c>
      <c r="L46">
        <v>32.549232074581006</v>
      </c>
      <c r="M46">
        <v>0</v>
      </c>
      <c r="N46">
        <v>29.082336002001163</v>
      </c>
      <c r="O46">
        <v>48.843254448415543</v>
      </c>
      <c r="P46">
        <v>64.171775062230225</v>
      </c>
      <c r="Q46">
        <v>2.7871977184385388</v>
      </c>
      <c r="R46">
        <v>5.7835215925172836</v>
      </c>
      <c r="S46">
        <v>3.7203366415841583</v>
      </c>
      <c r="T46">
        <v>0</v>
      </c>
      <c r="U46">
        <v>222.41995097969391</v>
      </c>
      <c r="V46">
        <v>2.8909137865329511</v>
      </c>
      <c r="W46">
        <v>11.368128205810054</v>
      </c>
      <c r="X46">
        <v>36.299531152604239</v>
      </c>
      <c r="Y46">
        <v>0</v>
      </c>
      <c r="Z46">
        <v>3.1943078099999997</v>
      </c>
      <c r="AA46">
        <v>0</v>
      </c>
      <c r="AB46">
        <v>3.225938266444988</v>
      </c>
      <c r="AC46">
        <v>0</v>
      </c>
      <c r="AD46">
        <v>0</v>
      </c>
      <c r="AE46">
        <v>8.0728487534730657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17.268546495193068</v>
      </c>
      <c r="AL46">
        <v>6.5449934407917398</v>
      </c>
      <c r="AM46">
        <v>1.9590718815801009</v>
      </c>
      <c r="AN46">
        <v>0</v>
      </c>
      <c r="AO46">
        <v>0</v>
      </c>
      <c r="AP46">
        <v>0</v>
      </c>
      <c r="AQ46">
        <v>0</v>
      </c>
      <c r="AR46">
        <v>8.3820812692028976</v>
      </c>
      <c r="AS46">
        <v>7.8131349074155771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602.19602650634147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85.818926017830748</v>
      </c>
      <c r="L47">
        <v>32.549232074581006</v>
      </c>
      <c r="M47">
        <v>0</v>
      </c>
      <c r="N47">
        <v>29.082336002001163</v>
      </c>
      <c r="O47">
        <v>48.843254448415543</v>
      </c>
      <c r="P47">
        <v>64.171775062230225</v>
      </c>
      <c r="Q47">
        <v>2.7871977184385388</v>
      </c>
      <c r="R47">
        <v>5.7835215925172836</v>
      </c>
      <c r="S47">
        <v>3.7203366415841583</v>
      </c>
      <c r="T47">
        <v>0</v>
      </c>
      <c r="U47">
        <v>222.41995097969391</v>
      </c>
      <c r="V47">
        <v>2.8909137865329511</v>
      </c>
      <c r="W47">
        <v>5.7891819795762061</v>
      </c>
      <c r="X47">
        <v>19.288099896573705</v>
      </c>
      <c r="Y47">
        <v>0</v>
      </c>
      <c r="Z47">
        <v>3.1943078099999997</v>
      </c>
      <c r="AA47">
        <v>0</v>
      </c>
      <c r="AB47">
        <v>3.225938266444988</v>
      </c>
      <c r="AC47">
        <v>0</v>
      </c>
      <c r="AD47">
        <v>0</v>
      </c>
      <c r="AE47">
        <v>8.0728487534730657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17.268546495193068</v>
      </c>
      <c r="AL47">
        <v>6.5449934407917398</v>
      </c>
      <c r="AM47">
        <v>1.9590718815801009</v>
      </c>
      <c r="AN47">
        <v>0</v>
      </c>
      <c r="AO47">
        <v>0</v>
      </c>
      <c r="AP47">
        <v>0</v>
      </c>
      <c r="AQ47">
        <v>0</v>
      </c>
      <c r="AR47">
        <v>8.3820812692028976</v>
      </c>
      <c r="AS47">
        <v>7.8131349074155771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579.60564902407702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85.818926017830748</v>
      </c>
      <c r="L48">
        <v>32.549232074581006</v>
      </c>
      <c r="M48">
        <v>0</v>
      </c>
      <c r="N48">
        <v>29.082336002001163</v>
      </c>
      <c r="O48">
        <v>48.843254448415543</v>
      </c>
      <c r="P48">
        <v>64.171775062230225</v>
      </c>
      <c r="Q48">
        <v>2.7871977184385388</v>
      </c>
      <c r="R48">
        <v>5.7835215925172836</v>
      </c>
      <c r="S48">
        <v>3.7203366415841583</v>
      </c>
      <c r="T48">
        <v>0</v>
      </c>
      <c r="U48">
        <v>222.41995097969391</v>
      </c>
      <c r="V48">
        <v>2.8909137865329511</v>
      </c>
      <c r="W48">
        <v>5.7891819795762061</v>
      </c>
      <c r="X48">
        <v>19.288099896573705</v>
      </c>
      <c r="Y48">
        <v>0</v>
      </c>
      <c r="Z48">
        <v>3.1943078099999997</v>
      </c>
      <c r="AA48">
        <v>0</v>
      </c>
      <c r="AB48">
        <v>3.225938266444988</v>
      </c>
      <c r="AC48">
        <v>0</v>
      </c>
      <c r="AD48">
        <v>0</v>
      </c>
      <c r="AE48">
        <v>8.0728487534730657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17.268546495193068</v>
      </c>
      <c r="AL48">
        <v>6.5449934407917398</v>
      </c>
      <c r="AM48">
        <v>1.9590718815801009</v>
      </c>
      <c r="AN48">
        <v>0</v>
      </c>
      <c r="AO48">
        <v>0</v>
      </c>
      <c r="AP48">
        <v>0</v>
      </c>
      <c r="AQ48">
        <v>0</v>
      </c>
      <c r="AR48">
        <v>8.3820812692028976</v>
      </c>
      <c r="AS48">
        <v>7.8131349074155771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579.60564902407702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85.818926017830748</v>
      </c>
      <c r="L49">
        <v>32.540950954697244</v>
      </c>
      <c r="M49">
        <v>0</v>
      </c>
      <c r="N49">
        <v>29.082336002001163</v>
      </c>
      <c r="O49">
        <v>48.843254448415543</v>
      </c>
      <c r="P49">
        <v>66.767389027101757</v>
      </c>
      <c r="Q49">
        <v>2.7871977184385388</v>
      </c>
      <c r="R49">
        <v>5.7835215925172836</v>
      </c>
      <c r="S49">
        <v>3.7203366415841583</v>
      </c>
      <c r="T49">
        <v>0</v>
      </c>
      <c r="U49">
        <v>222.41995097969391</v>
      </c>
      <c r="V49">
        <v>2.8889359428060764</v>
      </c>
      <c r="W49">
        <v>5.7891819795762061</v>
      </c>
      <c r="X49">
        <v>19.288099896573705</v>
      </c>
      <c r="Y49">
        <v>0</v>
      </c>
      <c r="Z49">
        <v>3.1943078099999997</v>
      </c>
      <c r="AA49">
        <v>0</v>
      </c>
      <c r="AB49">
        <v>3.225938266444988</v>
      </c>
      <c r="AC49">
        <v>0</v>
      </c>
      <c r="AD49">
        <v>0</v>
      </c>
      <c r="AE49">
        <v>4.036424588945966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17.268546495193068</v>
      </c>
      <c r="AL49">
        <v>6.5449934407917398</v>
      </c>
      <c r="AM49">
        <v>3.8528414026953861</v>
      </c>
      <c r="AN49">
        <v>0</v>
      </c>
      <c r="AO49">
        <v>0</v>
      </c>
      <c r="AP49">
        <v>0</v>
      </c>
      <c r="AQ49">
        <v>0</v>
      </c>
      <c r="AR49">
        <v>8.3820812692028976</v>
      </c>
      <c r="AS49">
        <v>7.8131349074155771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580.04834938192596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85.818926017830748</v>
      </c>
      <c r="L50">
        <v>32.540950954697244</v>
      </c>
      <c r="M50">
        <v>0</v>
      </c>
      <c r="N50">
        <v>29.082336002001163</v>
      </c>
      <c r="O50">
        <v>48.843254448415543</v>
      </c>
      <c r="P50">
        <v>66.767389027101757</v>
      </c>
      <c r="Q50">
        <v>2.7871977184385388</v>
      </c>
      <c r="R50">
        <v>5.7835215925172836</v>
      </c>
      <c r="S50">
        <v>3.7203366415841583</v>
      </c>
      <c r="T50">
        <v>0</v>
      </c>
      <c r="U50">
        <v>222.41995097969391</v>
      </c>
      <c r="V50">
        <v>2.8889359428060764</v>
      </c>
      <c r="W50">
        <v>5.7891819795762061</v>
      </c>
      <c r="X50">
        <v>19.288099896573705</v>
      </c>
      <c r="Y50">
        <v>0</v>
      </c>
      <c r="Z50">
        <v>3.1943078099999997</v>
      </c>
      <c r="AA50">
        <v>0</v>
      </c>
      <c r="AB50">
        <v>0</v>
      </c>
      <c r="AC50">
        <v>0</v>
      </c>
      <c r="AD50">
        <v>0</v>
      </c>
      <c r="AE50">
        <v>4.036424588945966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17.268546495193068</v>
      </c>
      <c r="AL50">
        <v>6.5449934407917398</v>
      </c>
      <c r="AM50">
        <v>3.8528414026953861</v>
      </c>
      <c r="AN50">
        <v>0</v>
      </c>
      <c r="AO50">
        <v>0</v>
      </c>
      <c r="AP50">
        <v>0</v>
      </c>
      <c r="AQ50">
        <v>0</v>
      </c>
      <c r="AR50">
        <v>8.3820812692028976</v>
      </c>
      <c r="AS50">
        <v>7.8131349074155771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576.82241111548092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85.818926017830748</v>
      </c>
      <c r="L51">
        <v>32.540950954697244</v>
      </c>
      <c r="M51">
        <v>0</v>
      </c>
      <c r="N51">
        <v>29.082336002001163</v>
      </c>
      <c r="O51">
        <v>48.843254448415543</v>
      </c>
      <c r="P51">
        <v>66.767389027101757</v>
      </c>
      <c r="Q51">
        <v>2.7871977184385388</v>
      </c>
      <c r="R51">
        <v>5.7835215925172836</v>
      </c>
      <c r="S51">
        <v>3.7203366415841583</v>
      </c>
      <c r="T51">
        <v>0</v>
      </c>
      <c r="U51">
        <v>222.41995097969391</v>
      </c>
      <c r="V51">
        <v>2.8889359428060764</v>
      </c>
      <c r="W51">
        <v>5.7891819795762061</v>
      </c>
      <c r="X51">
        <v>19.288099896573705</v>
      </c>
      <c r="Y51">
        <v>0</v>
      </c>
      <c r="Z51">
        <v>3.1943078099999997</v>
      </c>
      <c r="AA51">
        <v>0</v>
      </c>
      <c r="AB51">
        <v>0</v>
      </c>
      <c r="AC51">
        <v>0</v>
      </c>
      <c r="AD51">
        <v>0</v>
      </c>
      <c r="AE51">
        <v>4.036424588945966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17.268546495193068</v>
      </c>
      <c r="AL51">
        <v>6.5449934407917398</v>
      </c>
      <c r="AM51">
        <v>3.8528414026953861</v>
      </c>
      <c r="AN51">
        <v>0</v>
      </c>
      <c r="AO51">
        <v>0</v>
      </c>
      <c r="AP51">
        <v>0</v>
      </c>
      <c r="AQ51">
        <v>0</v>
      </c>
      <c r="AR51">
        <v>8.3820812692028976</v>
      </c>
      <c r="AS51">
        <v>7.8131349074155771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576.82241111548092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85.818926017830748</v>
      </c>
      <c r="L52">
        <v>32.540950954697244</v>
      </c>
      <c r="M52">
        <v>0</v>
      </c>
      <c r="N52">
        <v>29.082336002001163</v>
      </c>
      <c r="O52">
        <v>48.843254448415543</v>
      </c>
      <c r="P52">
        <v>66.767389027101757</v>
      </c>
      <c r="Q52">
        <v>2.7871977184385388</v>
      </c>
      <c r="R52">
        <v>5.7835215925172836</v>
      </c>
      <c r="S52">
        <v>3.7203366415841583</v>
      </c>
      <c r="T52">
        <v>0</v>
      </c>
      <c r="U52">
        <v>222.41995097969391</v>
      </c>
      <c r="V52">
        <v>2.8889359428060764</v>
      </c>
      <c r="W52">
        <v>5.7891819795762061</v>
      </c>
      <c r="X52">
        <v>19.288099896573705</v>
      </c>
      <c r="Y52">
        <v>0</v>
      </c>
      <c r="Z52">
        <v>3.1943078099999997</v>
      </c>
      <c r="AA52">
        <v>0</v>
      </c>
      <c r="AB52">
        <v>0</v>
      </c>
      <c r="AC52">
        <v>0</v>
      </c>
      <c r="AD52">
        <v>0</v>
      </c>
      <c r="AE52">
        <v>4.036424588945966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17.268546495193068</v>
      </c>
      <c r="AL52">
        <v>6.5449934407917398</v>
      </c>
      <c r="AM52">
        <v>3.8528414026953861</v>
      </c>
      <c r="AN52">
        <v>0</v>
      </c>
      <c r="AO52">
        <v>0</v>
      </c>
      <c r="AP52">
        <v>0</v>
      </c>
      <c r="AQ52">
        <v>0</v>
      </c>
      <c r="AR52">
        <v>8.3820812692028976</v>
      </c>
      <c r="AS52">
        <v>7.8131349074155771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576.82241111548092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85.818926017830748</v>
      </c>
      <c r="L53">
        <v>32.540950954697244</v>
      </c>
      <c r="M53">
        <v>0</v>
      </c>
      <c r="N53">
        <v>29.082336002001163</v>
      </c>
      <c r="O53">
        <v>48.843254448415543</v>
      </c>
      <c r="P53">
        <v>66.767389027101757</v>
      </c>
      <c r="Q53">
        <v>2.7871977184385388</v>
      </c>
      <c r="R53">
        <v>5.7835215925172836</v>
      </c>
      <c r="S53">
        <v>3.7203366415841583</v>
      </c>
      <c r="T53">
        <v>0</v>
      </c>
      <c r="U53">
        <v>222.41995097969391</v>
      </c>
      <c r="V53">
        <v>2.8889359428060764</v>
      </c>
      <c r="W53">
        <v>5.7891819795762061</v>
      </c>
      <c r="X53">
        <v>19.288099896573705</v>
      </c>
      <c r="Y53">
        <v>0</v>
      </c>
      <c r="Z53">
        <v>3.1943078099999997</v>
      </c>
      <c r="AA53">
        <v>0</v>
      </c>
      <c r="AB53">
        <v>0</v>
      </c>
      <c r="AC53">
        <v>0</v>
      </c>
      <c r="AD53">
        <v>0</v>
      </c>
      <c r="AE53">
        <v>4.036424588945966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17.268546495193068</v>
      </c>
      <c r="AL53">
        <v>9.3906427407917406</v>
      </c>
      <c r="AM53">
        <v>3.8528414026953861</v>
      </c>
      <c r="AN53">
        <v>0</v>
      </c>
      <c r="AO53">
        <v>0</v>
      </c>
      <c r="AP53">
        <v>0</v>
      </c>
      <c r="AQ53">
        <v>0</v>
      </c>
      <c r="AR53">
        <v>8.3820812692028976</v>
      </c>
      <c r="AS53">
        <v>7.8131349074155771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579.66806041548091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85.818926017830748</v>
      </c>
      <c r="L54">
        <v>32.540950954697244</v>
      </c>
      <c r="M54">
        <v>0</v>
      </c>
      <c r="N54">
        <v>29.082336002001163</v>
      </c>
      <c r="O54">
        <v>48.843254448415543</v>
      </c>
      <c r="P54">
        <v>66.767389027101757</v>
      </c>
      <c r="Q54">
        <v>2.8734852710743803</v>
      </c>
      <c r="R54">
        <v>5.7835215925172836</v>
      </c>
      <c r="S54">
        <v>3.7302494868073879</v>
      </c>
      <c r="T54">
        <v>0</v>
      </c>
      <c r="U54">
        <v>222.41995097969391</v>
      </c>
      <c r="V54">
        <v>2.8889359428060764</v>
      </c>
      <c r="W54">
        <v>5.7891819795762061</v>
      </c>
      <c r="X54">
        <v>19.288099896573705</v>
      </c>
      <c r="Y54">
        <v>0</v>
      </c>
      <c r="Z54">
        <v>3.1943078099999997</v>
      </c>
      <c r="AA54">
        <v>0</v>
      </c>
      <c r="AB54">
        <v>0</v>
      </c>
      <c r="AC54">
        <v>0</v>
      </c>
      <c r="AD54">
        <v>0</v>
      </c>
      <c r="AE54">
        <v>4.036424588945966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17.268546495193068</v>
      </c>
      <c r="AL54">
        <v>9.3906427407917406</v>
      </c>
      <c r="AM54">
        <v>3.8528414026953861</v>
      </c>
      <c r="AN54">
        <v>0</v>
      </c>
      <c r="AO54">
        <v>0</v>
      </c>
      <c r="AP54">
        <v>0</v>
      </c>
      <c r="AQ54">
        <v>0</v>
      </c>
      <c r="AR54">
        <v>8.3820812692028976</v>
      </c>
      <c r="AS54">
        <v>7.8131349074155771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579.76426081334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85.818926017830748</v>
      </c>
      <c r="L55">
        <v>32.540950954697244</v>
      </c>
      <c r="M55">
        <v>0</v>
      </c>
      <c r="N55">
        <v>29.082336002001163</v>
      </c>
      <c r="O55">
        <v>48.843254448415543</v>
      </c>
      <c r="P55">
        <v>66.767389027101757</v>
      </c>
      <c r="Q55">
        <v>2.8734852710743803</v>
      </c>
      <c r="R55">
        <v>5.7835215925172836</v>
      </c>
      <c r="S55">
        <v>3.7302494868073879</v>
      </c>
      <c r="T55">
        <v>0</v>
      </c>
      <c r="U55">
        <v>222.41995097969391</v>
      </c>
      <c r="V55">
        <v>2.8889359428060764</v>
      </c>
      <c r="W55">
        <v>5.7893987307692312</v>
      </c>
      <c r="X55">
        <v>19.290684950506186</v>
      </c>
      <c r="Y55">
        <v>0</v>
      </c>
      <c r="Z55">
        <v>3.1943078099999997</v>
      </c>
      <c r="AA55">
        <v>0</v>
      </c>
      <c r="AB55">
        <v>0</v>
      </c>
      <c r="AC55">
        <v>0</v>
      </c>
      <c r="AD55">
        <v>0</v>
      </c>
      <c r="AE55">
        <v>4.036424588945966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17.268546495193068</v>
      </c>
      <c r="AL55">
        <v>9.3906427407917406</v>
      </c>
      <c r="AM55">
        <v>3.8528414026953861</v>
      </c>
      <c r="AN55">
        <v>0</v>
      </c>
      <c r="AO55">
        <v>0</v>
      </c>
      <c r="AP55">
        <v>0.21959407260845076</v>
      </c>
      <c r="AQ55">
        <v>0</v>
      </c>
      <c r="AR55">
        <v>8.3820812692028976</v>
      </c>
      <c r="AS55">
        <v>7.8131349074155771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579.9866566910739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85.818926017830748</v>
      </c>
      <c r="L56">
        <v>32.540950954697244</v>
      </c>
      <c r="M56">
        <v>0</v>
      </c>
      <c r="N56">
        <v>29.082336002001163</v>
      </c>
      <c r="O56">
        <v>48.843254448415543</v>
      </c>
      <c r="P56">
        <v>66.767389027101757</v>
      </c>
      <c r="Q56">
        <v>2.8734852710743803</v>
      </c>
      <c r="R56">
        <v>5.7835215925172836</v>
      </c>
      <c r="S56">
        <v>3.7302494868073879</v>
      </c>
      <c r="T56">
        <v>0</v>
      </c>
      <c r="U56">
        <v>222.41995097969391</v>
      </c>
      <c r="V56">
        <v>2.8889359428060764</v>
      </c>
      <c r="W56">
        <v>5.7893987307692312</v>
      </c>
      <c r="X56">
        <v>19.290684950506186</v>
      </c>
      <c r="Y56">
        <v>0</v>
      </c>
      <c r="Z56">
        <v>3.1943078099999997</v>
      </c>
      <c r="AA56">
        <v>0</v>
      </c>
      <c r="AB56">
        <v>0</v>
      </c>
      <c r="AC56">
        <v>0</v>
      </c>
      <c r="AD56">
        <v>0</v>
      </c>
      <c r="AE56">
        <v>4.036424588945966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17.268546495193068</v>
      </c>
      <c r="AL56">
        <v>9.3906427407917406</v>
      </c>
      <c r="AM56">
        <v>3.8528414026953861</v>
      </c>
      <c r="AN56">
        <v>0</v>
      </c>
      <c r="AO56">
        <v>0</v>
      </c>
      <c r="AP56">
        <v>0.21959407260845076</v>
      </c>
      <c r="AQ56">
        <v>0</v>
      </c>
      <c r="AR56">
        <v>8.3820812692028976</v>
      </c>
      <c r="AS56">
        <v>7.8131349074155771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579.9866566910739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85.818926017830748</v>
      </c>
      <c r="L57">
        <v>32.540950954697244</v>
      </c>
      <c r="M57">
        <v>0</v>
      </c>
      <c r="N57">
        <v>29.082336002001163</v>
      </c>
      <c r="O57">
        <v>48.843254448415543</v>
      </c>
      <c r="P57">
        <v>66.767389027101757</v>
      </c>
      <c r="Q57">
        <v>2.8734852710743803</v>
      </c>
      <c r="R57">
        <v>5.7835215925172836</v>
      </c>
      <c r="S57">
        <v>3.7302494868073879</v>
      </c>
      <c r="T57">
        <v>0</v>
      </c>
      <c r="U57">
        <v>222.41995097969391</v>
      </c>
      <c r="V57">
        <v>2.8889359428060764</v>
      </c>
      <c r="W57">
        <v>5.7893987307692312</v>
      </c>
      <c r="X57">
        <v>19.290684950506186</v>
      </c>
      <c r="Y57">
        <v>0</v>
      </c>
      <c r="Z57">
        <v>3.1943078099999997</v>
      </c>
      <c r="AA57">
        <v>0</v>
      </c>
      <c r="AB57">
        <v>0</v>
      </c>
      <c r="AC57">
        <v>0</v>
      </c>
      <c r="AD57">
        <v>0</v>
      </c>
      <c r="AE57">
        <v>4.036424588945966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17.268546495193068</v>
      </c>
      <c r="AL57">
        <v>9.3906427407917406</v>
      </c>
      <c r="AM57">
        <v>3.8528414026953861</v>
      </c>
      <c r="AN57">
        <v>0</v>
      </c>
      <c r="AO57">
        <v>0</v>
      </c>
      <c r="AP57">
        <v>0.21959407260845076</v>
      </c>
      <c r="AQ57">
        <v>0</v>
      </c>
      <c r="AR57">
        <v>8.3820812692028976</v>
      </c>
      <c r="AS57">
        <v>7.8131349074155771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579.9866566910739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85.818926017830748</v>
      </c>
      <c r="L58">
        <v>32.540950954697244</v>
      </c>
      <c r="M58">
        <v>0</v>
      </c>
      <c r="N58">
        <v>29.082336002001163</v>
      </c>
      <c r="O58">
        <v>48.843254448415543</v>
      </c>
      <c r="P58">
        <v>66.767389027101757</v>
      </c>
      <c r="Q58">
        <v>2.8734852710743803</v>
      </c>
      <c r="R58">
        <v>5.7835215925172836</v>
      </c>
      <c r="S58">
        <v>3.7302494868073879</v>
      </c>
      <c r="T58">
        <v>0</v>
      </c>
      <c r="U58">
        <v>222.41995097969391</v>
      </c>
      <c r="V58">
        <v>2.8889359428060764</v>
      </c>
      <c r="W58">
        <v>5.7893987307692312</v>
      </c>
      <c r="X58">
        <v>19.288099896573705</v>
      </c>
      <c r="Y58">
        <v>0</v>
      </c>
      <c r="Z58">
        <v>3.1943078099999997</v>
      </c>
      <c r="AA58">
        <v>0</v>
      </c>
      <c r="AB58">
        <v>0</v>
      </c>
      <c r="AC58">
        <v>0</v>
      </c>
      <c r="AD58">
        <v>0</v>
      </c>
      <c r="AE58">
        <v>4.036424588945966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17.268546495193068</v>
      </c>
      <c r="AL58">
        <v>9.3906427407917406</v>
      </c>
      <c r="AM58">
        <v>3.8528414026953861</v>
      </c>
      <c r="AN58">
        <v>0</v>
      </c>
      <c r="AO58">
        <v>0</v>
      </c>
      <c r="AP58">
        <v>0.21959407260845076</v>
      </c>
      <c r="AQ58">
        <v>0</v>
      </c>
      <c r="AR58">
        <v>8.3820812692028976</v>
      </c>
      <c r="AS58">
        <v>7.8131349074155771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579.98407163714137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85.818926017830748</v>
      </c>
      <c r="L59">
        <v>32.540950954697244</v>
      </c>
      <c r="M59">
        <v>0</v>
      </c>
      <c r="N59">
        <v>29.082336002001163</v>
      </c>
      <c r="O59">
        <v>48.843254448415543</v>
      </c>
      <c r="P59">
        <v>66.767389027101757</v>
      </c>
      <c r="Q59">
        <v>2.7871977184385388</v>
      </c>
      <c r="R59">
        <v>5.7835215925172836</v>
      </c>
      <c r="S59">
        <v>3.7203366415841583</v>
      </c>
      <c r="T59">
        <v>0</v>
      </c>
      <c r="U59">
        <v>222.41995097969391</v>
      </c>
      <c r="V59">
        <v>2.8889359428060764</v>
      </c>
      <c r="W59">
        <v>5.7891819795762061</v>
      </c>
      <c r="X59">
        <v>19.288099896573705</v>
      </c>
      <c r="Y59">
        <v>0</v>
      </c>
      <c r="Z59">
        <v>3.1943078099999997</v>
      </c>
      <c r="AA59">
        <v>0</v>
      </c>
      <c r="AB59">
        <v>0</v>
      </c>
      <c r="AC59">
        <v>0</v>
      </c>
      <c r="AD59">
        <v>0</v>
      </c>
      <c r="AE59">
        <v>4.036424588945966</v>
      </c>
      <c r="AF59">
        <v>0</v>
      </c>
      <c r="AG59">
        <v>0</v>
      </c>
      <c r="AH59">
        <v>5.5668654956131949</v>
      </c>
      <c r="AI59">
        <v>0</v>
      </c>
      <c r="AJ59">
        <v>0</v>
      </c>
      <c r="AK59">
        <v>17.268546495193068</v>
      </c>
      <c r="AL59">
        <v>6.2604284092082629</v>
      </c>
      <c r="AM59">
        <v>3.8528414026953861</v>
      </c>
      <c r="AN59">
        <v>0</v>
      </c>
      <c r="AO59">
        <v>0</v>
      </c>
      <c r="AP59">
        <v>0.21959407260845076</v>
      </c>
      <c r="AQ59">
        <v>0</v>
      </c>
      <c r="AR59">
        <v>8.3820812692028976</v>
      </c>
      <c r="AS59">
        <v>7.8131349074155771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582.32430565211916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85.818926017830748</v>
      </c>
      <c r="L60">
        <v>32.540950954697244</v>
      </c>
      <c r="M60">
        <v>0</v>
      </c>
      <c r="N60">
        <v>29.082336002001163</v>
      </c>
      <c r="O60">
        <v>48.843254448415543</v>
      </c>
      <c r="P60">
        <v>66.767389027101757</v>
      </c>
      <c r="Q60">
        <v>2.7871977184385388</v>
      </c>
      <c r="R60">
        <v>5.7835215925172836</v>
      </c>
      <c r="S60">
        <v>3.7203366415841583</v>
      </c>
      <c r="T60">
        <v>0</v>
      </c>
      <c r="U60">
        <v>222.41995097969391</v>
      </c>
      <c r="V60">
        <v>2.8889359428060764</v>
      </c>
      <c r="W60">
        <v>5.7891819795762061</v>
      </c>
      <c r="X60">
        <v>19.288099896573705</v>
      </c>
      <c r="Y60">
        <v>0</v>
      </c>
      <c r="Z60">
        <v>3.1943078099999997</v>
      </c>
      <c r="AA60">
        <v>0</v>
      </c>
      <c r="AB60">
        <v>0</v>
      </c>
      <c r="AC60">
        <v>0</v>
      </c>
      <c r="AD60">
        <v>0</v>
      </c>
      <c r="AE60">
        <v>4.036424588945966</v>
      </c>
      <c r="AF60">
        <v>0</v>
      </c>
      <c r="AG60">
        <v>0</v>
      </c>
      <c r="AH60">
        <v>5.5668654956131949</v>
      </c>
      <c r="AI60">
        <v>0</v>
      </c>
      <c r="AJ60">
        <v>0</v>
      </c>
      <c r="AK60">
        <v>17.268546495193068</v>
      </c>
      <c r="AL60">
        <v>6.2604284092082629</v>
      </c>
      <c r="AM60">
        <v>3.8528414026953861</v>
      </c>
      <c r="AN60">
        <v>0</v>
      </c>
      <c r="AO60">
        <v>0</v>
      </c>
      <c r="AP60">
        <v>0.21959407260845076</v>
      </c>
      <c r="AQ60">
        <v>0</v>
      </c>
      <c r="AR60">
        <v>8.3820812692028976</v>
      </c>
      <c r="AS60">
        <v>7.8131349074155771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582.32430565211916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85.818926017830748</v>
      </c>
      <c r="L61">
        <v>32.540950954697244</v>
      </c>
      <c r="M61">
        <v>0</v>
      </c>
      <c r="N61">
        <v>29.082336002001163</v>
      </c>
      <c r="O61">
        <v>48.843254448415543</v>
      </c>
      <c r="P61">
        <v>66.767389027101757</v>
      </c>
      <c r="Q61">
        <v>2.7871977184385388</v>
      </c>
      <c r="R61">
        <v>5.7835215925172836</v>
      </c>
      <c r="S61">
        <v>3.7203366415841583</v>
      </c>
      <c r="T61">
        <v>0</v>
      </c>
      <c r="U61">
        <v>222.41995097969391</v>
      </c>
      <c r="V61">
        <v>2.8889359428060764</v>
      </c>
      <c r="W61">
        <v>5.7891819795762061</v>
      </c>
      <c r="X61">
        <v>19.288099896573705</v>
      </c>
      <c r="Y61">
        <v>0</v>
      </c>
      <c r="Z61">
        <v>3.1943078099999997</v>
      </c>
      <c r="AA61">
        <v>0</v>
      </c>
      <c r="AB61">
        <v>0</v>
      </c>
      <c r="AC61">
        <v>0</v>
      </c>
      <c r="AD61">
        <v>0</v>
      </c>
      <c r="AE61">
        <v>4.036424588945966</v>
      </c>
      <c r="AF61">
        <v>0</v>
      </c>
      <c r="AG61">
        <v>0</v>
      </c>
      <c r="AH61">
        <v>5.5668654956131949</v>
      </c>
      <c r="AI61">
        <v>0</v>
      </c>
      <c r="AJ61">
        <v>0</v>
      </c>
      <c r="AK61">
        <v>17.268546495193068</v>
      </c>
      <c r="AL61">
        <v>6.2604284092082629</v>
      </c>
      <c r="AM61">
        <v>3.8528414026953861</v>
      </c>
      <c r="AN61">
        <v>0</v>
      </c>
      <c r="AO61">
        <v>0</v>
      </c>
      <c r="AP61">
        <v>0.21959407260845076</v>
      </c>
      <c r="AQ61">
        <v>0</v>
      </c>
      <c r="AR61">
        <v>8.3820812692028976</v>
      </c>
      <c r="AS61">
        <v>7.8131349074155771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582.32430565211916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85.818926017830748</v>
      </c>
      <c r="L62">
        <v>32.540950954697244</v>
      </c>
      <c r="M62">
        <v>0</v>
      </c>
      <c r="N62">
        <v>29.082336002001163</v>
      </c>
      <c r="O62">
        <v>48.843254448415543</v>
      </c>
      <c r="P62">
        <v>66.767389027101757</v>
      </c>
      <c r="Q62">
        <v>2.7871977184385388</v>
      </c>
      <c r="R62">
        <v>5.7887756861966242</v>
      </c>
      <c r="S62">
        <v>3.7203366415841583</v>
      </c>
      <c r="T62">
        <v>0</v>
      </c>
      <c r="U62">
        <v>222.41995097969391</v>
      </c>
      <c r="V62">
        <v>2.8909137865329511</v>
      </c>
      <c r="W62">
        <v>5.7891819795762061</v>
      </c>
      <c r="X62">
        <v>19.288099896573705</v>
      </c>
      <c r="Y62">
        <v>0</v>
      </c>
      <c r="Z62">
        <v>3.1943078099999997</v>
      </c>
      <c r="AA62">
        <v>0</v>
      </c>
      <c r="AB62">
        <v>0</v>
      </c>
      <c r="AC62">
        <v>0</v>
      </c>
      <c r="AD62">
        <v>0</v>
      </c>
      <c r="AE62">
        <v>4.036424588945966</v>
      </c>
      <c r="AF62">
        <v>0</v>
      </c>
      <c r="AG62">
        <v>0</v>
      </c>
      <c r="AH62">
        <v>5.5668654956131949</v>
      </c>
      <c r="AI62">
        <v>0</v>
      </c>
      <c r="AJ62">
        <v>0</v>
      </c>
      <c r="AK62">
        <v>17.268546495193068</v>
      </c>
      <c r="AL62">
        <v>6.2604284092082629</v>
      </c>
      <c r="AM62">
        <v>3.8528414026953861</v>
      </c>
      <c r="AN62">
        <v>0</v>
      </c>
      <c r="AO62">
        <v>0</v>
      </c>
      <c r="AP62">
        <v>0.1882234545275891</v>
      </c>
      <c r="AQ62">
        <v>0</v>
      </c>
      <c r="AR62">
        <v>8.3820812692028976</v>
      </c>
      <c r="AS62">
        <v>7.8131349074155771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582.30016697144458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85.818926017830748</v>
      </c>
      <c r="L63">
        <v>32.540950954697244</v>
      </c>
      <c r="M63">
        <v>0</v>
      </c>
      <c r="N63">
        <v>29.082336002001163</v>
      </c>
      <c r="O63">
        <v>48.843254448415543</v>
      </c>
      <c r="P63">
        <v>66.767389027101757</v>
      </c>
      <c r="Q63">
        <v>2.7871977184385388</v>
      </c>
      <c r="R63">
        <v>5.7887756861966242</v>
      </c>
      <c r="S63">
        <v>3.7203366415841583</v>
      </c>
      <c r="T63">
        <v>0</v>
      </c>
      <c r="U63">
        <v>222.41995097969391</v>
      </c>
      <c r="V63">
        <v>2.8909137865329511</v>
      </c>
      <c r="W63">
        <v>5.7891819795762061</v>
      </c>
      <c r="X63">
        <v>19.288099896573705</v>
      </c>
      <c r="Y63">
        <v>0</v>
      </c>
      <c r="Z63">
        <v>3.1943078099999997</v>
      </c>
      <c r="AA63">
        <v>0</v>
      </c>
      <c r="AB63">
        <v>0</v>
      </c>
      <c r="AC63">
        <v>0</v>
      </c>
      <c r="AD63">
        <v>0</v>
      </c>
      <c r="AE63">
        <v>4.036424588945966</v>
      </c>
      <c r="AF63">
        <v>0</v>
      </c>
      <c r="AG63">
        <v>0</v>
      </c>
      <c r="AH63">
        <v>5.5668654956131949</v>
      </c>
      <c r="AI63">
        <v>0</v>
      </c>
      <c r="AJ63">
        <v>0</v>
      </c>
      <c r="AK63">
        <v>17.268546495193068</v>
      </c>
      <c r="AL63">
        <v>6.2604284092082629</v>
      </c>
      <c r="AM63">
        <v>3.8528414026953861</v>
      </c>
      <c r="AN63">
        <v>0</v>
      </c>
      <c r="AO63">
        <v>0</v>
      </c>
      <c r="AP63">
        <v>0.1882234545275891</v>
      </c>
      <c r="AQ63">
        <v>0</v>
      </c>
      <c r="AR63">
        <v>8.3820812692028976</v>
      </c>
      <c r="AS63">
        <v>7.8131349074155771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582.30016697144458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85.818926017830748</v>
      </c>
      <c r="L64">
        <v>32.540950954697244</v>
      </c>
      <c r="M64">
        <v>0</v>
      </c>
      <c r="N64">
        <v>29.082336002001163</v>
      </c>
      <c r="O64">
        <v>48.843254448415543</v>
      </c>
      <c r="P64">
        <v>66.767389027101757</v>
      </c>
      <c r="Q64">
        <v>2.7874671652173912</v>
      </c>
      <c r="R64">
        <v>5.3488408084333985</v>
      </c>
      <c r="S64">
        <v>3.7197604575725038</v>
      </c>
      <c r="T64">
        <v>0</v>
      </c>
      <c r="U64">
        <v>222.41995097969391</v>
      </c>
      <c r="V64">
        <v>2.8909309523809523</v>
      </c>
      <c r="W64">
        <v>11.368128205810054</v>
      </c>
      <c r="X64">
        <v>36.228874803572687</v>
      </c>
      <c r="Y64">
        <v>0</v>
      </c>
      <c r="Z64">
        <v>3.1943078099999997</v>
      </c>
      <c r="AA64">
        <v>0</v>
      </c>
      <c r="AB64">
        <v>0</v>
      </c>
      <c r="AC64">
        <v>0</v>
      </c>
      <c r="AD64">
        <v>0</v>
      </c>
      <c r="AE64">
        <v>4.036424588945966</v>
      </c>
      <c r="AF64">
        <v>0</v>
      </c>
      <c r="AG64">
        <v>0</v>
      </c>
      <c r="AH64">
        <v>5.5668654956131949</v>
      </c>
      <c r="AI64">
        <v>0</v>
      </c>
      <c r="AJ64">
        <v>0</v>
      </c>
      <c r="AK64">
        <v>17.268546495193068</v>
      </c>
      <c r="AL64">
        <v>6.2604284092082629</v>
      </c>
      <c r="AM64">
        <v>3.8528414026953861</v>
      </c>
      <c r="AN64">
        <v>0</v>
      </c>
      <c r="AO64">
        <v>0</v>
      </c>
      <c r="AP64">
        <v>0.1882234545275891</v>
      </c>
      <c r="AQ64">
        <v>0</v>
      </c>
      <c r="AR64">
        <v>8.3820812692028976</v>
      </c>
      <c r="AS64">
        <v>7.8131349074155771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604.37966365552927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85.818926017830748</v>
      </c>
      <c r="L65">
        <v>32.541013397178958</v>
      </c>
      <c r="M65">
        <v>0</v>
      </c>
      <c r="N65">
        <v>29.082336002001163</v>
      </c>
      <c r="O65">
        <v>48.843254448415543</v>
      </c>
      <c r="P65">
        <v>66.767389027101757</v>
      </c>
      <c r="Q65">
        <v>2.7906792476635518</v>
      </c>
      <c r="R65">
        <v>5.7881429232954531</v>
      </c>
      <c r="S65">
        <v>3.7183566371237462</v>
      </c>
      <c r="T65">
        <v>0</v>
      </c>
      <c r="U65">
        <v>222.41995097969391</v>
      </c>
      <c r="V65">
        <v>2.8909309523809523</v>
      </c>
      <c r="W65">
        <v>11.368128205810054</v>
      </c>
      <c r="X65">
        <v>36.299531152604239</v>
      </c>
      <c r="Y65">
        <v>0</v>
      </c>
      <c r="Z65">
        <v>3.1943078099999997</v>
      </c>
      <c r="AA65">
        <v>0</v>
      </c>
      <c r="AB65">
        <v>0</v>
      </c>
      <c r="AC65">
        <v>0</v>
      </c>
      <c r="AD65">
        <v>0</v>
      </c>
      <c r="AE65">
        <v>4.036424588945966</v>
      </c>
      <c r="AF65">
        <v>0</v>
      </c>
      <c r="AG65">
        <v>0</v>
      </c>
      <c r="AH65">
        <v>5.5668654956131949</v>
      </c>
      <c r="AI65">
        <v>0</v>
      </c>
      <c r="AJ65">
        <v>0</v>
      </c>
      <c r="AK65">
        <v>17.268546495193068</v>
      </c>
      <c r="AL65">
        <v>6.2604284092082629</v>
      </c>
      <c r="AM65">
        <v>3.8528414026953861</v>
      </c>
      <c r="AN65">
        <v>0</v>
      </c>
      <c r="AO65">
        <v>0</v>
      </c>
      <c r="AP65">
        <v>0.1882234545275891</v>
      </c>
      <c r="AQ65">
        <v>0</v>
      </c>
      <c r="AR65">
        <v>8.3820812692028976</v>
      </c>
      <c r="AS65">
        <v>7.8131349074155771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604.89149282390213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85.818926017830748</v>
      </c>
      <c r="L66">
        <v>32.541013397178958</v>
      </c>
      <c r="M66">
        <v>0</v>
      </c>
      <c r="N66">
        <v>29.082336002001163</v>
      </c>
      <c r="O66">
        <v>48.843254448415543</v>
      </c>
      <c r="P66">
        <v>66.767389027101757</v>
      </c>
      <c r="Q66">
        <v>2.7906792476635518</v>
      </c>
      <c r="R66">
        <v>5.7881429232954531</v>
      </c>
      <c r="S66">
        <v>3.7183566371237462</v>
      </c>
      <c r="T66">
        <v>0</v>
      </c>
      <c r="U66">
        <v>222.41995097969391</v>
      </c>
      <c r="V66">
        <v>2.8909309523809523</v>
      </c>
      <c r="W66">
        <v>11.368128205810054</v>
      </c>
      <c r="X66">
        <v>36.299531152604239</v>
      </c>
      <c r="Y66">
        <v>0</v>
      </c>
      <c r="Z66">
        <v>3.1943078099999997</v>
      </c>
      <c r="AA66">
        <v>3.4409374432723872</v>
      </c>
      <c r="AB66">
        <v>0</v>
      </c>
      <c r="AC66">
        <v>0</v>
      </c>
      <c r="AD66">
        <v>0</v>
      </c>
      <c r="AE66">
        <v>4.036424588945966</v>
      </c>
      <c r="AF66">
        <v>0</v>
      </c>
      <c r="AG66">
        <v>0</v>
      </c>
      <c r="AH66">
        <v>5.5668654956131949</v>
      </c>
      <c r="AI66">
        <v>0</v>
      </c>
      <c r="AJ66">
        <v>0</v>
      </c>
      <c r="AK66">
        <v>17.268546495193068</v>
      </c>
      <c r="AL66">
        <v>6.2604284092082629</v>
      </c>
      <c r="AM66">
        <v>3.8528414026953861</v>
      </c>
      <c r="AN66">
        <v>0</v>
      </c>
      <c r="AO66">
        <v>0</v>
      </c>
      <c r="AP66">
        <v>0.1882234545275891</v>
      </c>
      <c r="AQ66">
        <v>0</v>
      </c>
      <c r="AR66">
        <v>8.3820812692028976</v>
      </c>
      <c r="AS66">
        <v>7.8131349074155771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608.33243026717446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85.81974913169276</v>
      </c>
      <c r="L67">
        <v>34.710966698305981</v>
      </c>
      <c r="M67">
        <v>0</v>
      </c>
      <c r="N67">
        <v>29.082336002001163</v>
      </c>
      <c r="O67">
        <v>48.843254448415543</v>
      </c>
      <c r="P67">
        <v>66.767389027101757</v>
      </c>
      <c r="Q67">
        <v>2.7906792476635518</v>
      </c>
      <c r="R67">
        <v>5.7881429232954531</v>
      </c>
      <c r="S67">
        <v>3.7183566371237462</v>
      </c>
      <c r="T67">
        <v>0</v>
      </c>
      <c r="U67">
        <v>222.41995097969391</v>
      </c>
      <c r="V67">
        <v>2.8909309523809523</v>
      </c>
      <c r="W67">
        <v>11.368128205810054</v>
      </c>
      <c r="X67">
        <v>36.299531152604239</v>
      </c>
      <c r="Y67">
        <v>0</v>
      </c>
      <c r="Z67">
        <v>3.1943078099999997</v>
      </c>
      <c r="AA67">
        <v>3.4409374432723872</v>
      </c>
      <c r="AB67">
        <v>0</v>
      </c>
      <c r="AC67">
        <v>0</v>
      </c>
      <c r="AD67">
        <v>0</v>
      </c>
      <c r="AE67">
        <v>8.0728487534730657</v>
      </c>
      <c r="AF67">
        <v>0</v>
      </c>
      <c r="AG67">
        <v>0</v>
      </c>
      <c r="AH67">
        <v>5.5668654956131949</v>
      </c>
      <c r="AI67">
        <v>0</v>
      </c>
      <c r="AJ67">
        <v>0</v>
      </c>
      <c r="AK67">
        <v>17.268546495193068</v>
      </c>
      <c r="AL67">
        <v>19.438630382013773</v>
      </c>
      <c r="AM67">
        <v>3.8528414026953861</v>
      </c>
      <c r="AN67">
        <v>0</v>
      </c>
      <c r="AO67">
        <v>0</v>
      </c>
      <c r="AP67">
        <v>0</v>
      </c>
      <c r="AQ67">
        <v>0</v>
      </c>
      <c r="AR67">
        <v>8.3820812692028976</v>
      </c>
      <c r="AS67">
        <v>7.8131349074155771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627.52960936496856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85.8201604002994</v>
      </c>
      <c r="L68">
        <v>34.710966698305981</v>
      </c>
      <c r="M68">
        <v>0</v>
      </c>
      <c r="N68">
        <v>29.082336002001163</v>
      </c>
      <c r="O68">
        <v>48.843254448415543</v>
      </c>
      <c r="P68">
        <v>66.767389027101757</v>
      </c>
      <c r="Q68">
        <v>2.7906792476635518</v>
      </c>
      <c r="R68">
        <v>5.7881429232954531</v>
      </c>
      <c r="S68">
        <v>3.7183566371237462</v>
      </c>
      <c r="T68">
        <v>0</v>
      </c>
      <c r="U68">
        <v>222.41995097969391</v>
      </c>
      <c r="V68">
        <v>2.8909309523809523</v>
      </c>
      <c r="W68">
        <v>11.368128205810054</v>
      </c>
      <c r="X68">
        <v>36.299531152604239</v>
      </c>
      <c r="Y68">
        <v>0</v>
      </c>
      <c r="Z68">
        <v>3.1943078099999997</v>
      </c>
      <c r="AA68">
        <v>3.4409374432723872</v>
      </c>
      <c r="AB68">
        <v>0</v>
      </c>
      <c r="AC68">
        <v>0</v>
      </c>
      <c r="AD68">
        <v>0</v>
      </c>
      <c r="AE68">
        <v>8.0728487534730657</v>
      </c>
      <c r="AF68">
        <v>0</v>
      </c>
      <c r="AG68">
        <v>0</v>
      </c>
      <c r="AH68">
        <v>5.5668654956131949</v>
      </c>
      <c r="AI68">
        <v>0</v>
      </c>
      <c r="AJ68">
        <v>0</v>
      </c>
      <c r="AK68">
        <v>17.268546495193068</v>
      </c>
      <c r="AL68">
        <v>19.438630382013773</v>
      </c>
      <c r="AM68">
        <v>3.8528414026953861</v>
      </c>
      <c r="AN68">
        <v>0</v>
      </c>
      <c r="AO68">
        <v>0</v>
      </c>
      <c r="AP68">
        <v>0</v>
      </c>
      <c r="AQ68">
        <v>0</v>
      </c>
      <c r="AR68">
        <v>8.3820812692028976</v>
      </c>
      <c r="AS68">
        <v>7.8131349074155771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627.53002063357519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85.820505497413635</v>
      </c>
      <c r="L69">
        <v>34.710966698305981</v>
      </c>
      <c r="M69">
        <v>0</v>
      </c>
      <c r="N69">
        <v>29.082336002001163</v>
      </c>
      <c r="O69">
        <v>48.843254448415543</v>
      </c>
      <c r="P69">
        <v>66.767389027101757</v>
      </c>
      <c r="Q69">
        <v>2.7906792476635518</v>
      </c>
      <c r="R69">
        <v>5.3803617101827665</v>
      </c>
      <c r="S69">
        <v>3.7183566371237462</v>
      </c>
      <c r="T69">
        <v>0</v>
      </c>
      <c r="U69">
        <v>222.41995097969391</v>
      </c>
      <c r="V69">
        <v>2.8909309523809523</v>
      </c>
      <c r="W69">
        <v>11.368128205810054</v>
      </c>
      <c r="X69">
        <v>36.299531152604239</v>
      </c>
      <c r="Y69">
        <v>0</v>
      </c>
      <c r="Z69">
        <v>1.597153778</v>
      </c>
      <c r="AA69">
        <v>3.4409374432723872</v>
      </c>
      <c r="AB69">
        <v>0</v>
      </c>
      <c r="AC69">
        <v>0</v>
      </c>
      <c r="AD69">
        <v>0</v>
      </c>
      <c r="AE69">
        <v>8.0728487534730657</v>
      </c>
      <c r="AF69">
        <v>0</v>
      </c>
      <c r="AG69">
        <v>0</v>
      </c>
      <c r="AH69">
        <v>5.5668654956131949</v>
      </c>
      <c r="AI69">
        <v>0</v>
      </c>
      <c r="AJ69">
        <v>0</v>
      </c>
      <c r="AK69">
        <v>17.268546495193068</v>
      </c>
      <c r="AL69">
        <v>3.1302143315834776</v>
      </c>
      <c r="AM69">
        <v>3.8528414026953861</v>
      </c>
      <c r="AN69">
        <v>0</v>
      </c>
      <c r="AO69">
        <v>0</v>
      </c>
      <c r="AP69">
        <v>0</v>
      </c>
      <c r="AQ69">
        <v>0</v>
      </c>
      <c r="AR69">
        <v>8.3820812692028976</v>
      </c>
      <c r="AS69">
        <v>7.8131349074155771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609.21701443514621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85.820505497413635</v>
      </c>
      <c r="L70">
        <v>34.710966698305981</v>
      </c>
      <c r="M70">
        <v>0</v>
      </c>
      <c r="N70">
        <v>29.082336002001163</v>
      </c>
      <c r="O70">
        <v>48.843254448415543</v>
      </c>
      <c r="P70">
        <v>66.767389027101757</v>
      </c>
      <c r="Q70">
        <v>2.7906792476635518</v>
      </c>
      <c r="R70">
        <v>5.3803617101827665</v>
      </c>
      <c r="S70">
        <v>3.7183566371237462</v>
      </c>
      <c r="T70">
        <v>0</v>
      </c>
      <c r="U70">
        <v>222.41995097969391</v>
      </c>
      <c r="V70">
        <v>2.8909309523809523</v>
      </c>
      <c r="W70">
        <v>11.368128205810054</v>
      </c>
      <c r="X70">
        <v>36.299531152604239</v>
      </c>
      <c r="Y70">
        <v>0</v>
      </c>
      <c r="Z70">
        <v>1.597153778</v>
      </c>
      <c r="AA70">
        <v>3.4409374432723872</v>
      </c>
      <c r="AB70">
        <v>0</v>
      </c>
      <c r="AC70">
        <v>0</v>
      </c>
      <c r="AD70">
        <v>0</v>
      </c>
      <c r="AE70">
        <v>8.0728487534730657</v>
      </c>
      <c r="AF70">
        <v>0</v>
      </c>
      <c r="AG70">
        <v>0</v>
      </c>
      <c r="AH70">
        <v>5.5668654956131949</v>
      </c>
      <c r="AI70">
        <v>0</v>
      </c>
      <c r="AJ70">
        <v>0</v>
      </c>
      <c r="AK70">
        <v>17.268546495193068</v>
      </c>
      <c r="AL70">
        <v>3.1302143315834776</v>
      </c>
      <c r="AM70">
        <v>3.8528414026953861</v>
      </c>
      <c r="AN70">
        <v>0</v>
      </c>
      <c r="AO70">
        <v>0</v>
      </c>
      <c r="AP70">
        <v>0</v>
      </c>
      <c r="AQ70">
        <v>0</v>
      </c>
      <c r="AR70">
        <v>8.3820812692028976</v>
      </c>
      <c r="AS70">
        <v>7.8131349074155771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609.21701443514621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85.820505497413635</v>
      </c>
      <c r="L71">
        <v>63.250435925591532</v>
      </c>
      <c r="M71">
        <v>0</v>
      </c>
      <c r="N71">
        <v>29.082336002001163</v>
      </c>
      <c r="O71">
        <v>48.843254448415543</v>
      </c>
      <c r="P71">
        <v>66.767389027101757</v>
      </c>
      <c r="Q71">
        <v>2.7906792476635518</v>
      </c>
      <c r="R71">
        <v>5.3803617101827665</v>
      </c>
      <c r="S71">
        <v>3.7183566371237462</v>
      </c>
      <c r="T71">
        <v>0</v>
      </c>
      <c r="U71">
        <v>222.41995097969391</v>
      </c>
      <c r="V71">
        <v>2.8909309523809523</v>
      </c>
      <c r="W71">
        <v>11.368128205810054</v>
      </c>
      <c r="X71">
        <v>36.299531152604239</v>
      </c>
      <c r="Y71">
        <v>0</v>
      </c>
      <c r="Z71">
        <v>1.597153778</v>
      </c>
      <c r="AA71">
        <v>3.4409374432723872</v>
      </c>
      <c r="AB71">
        <v>0</v>
      </c>
      <c r="AC71">
        <v>0</v>
      </c>
      <c r="AD71">
        <v>0</v>
      </c>
      <c r="AE71">
        <v>8.0728487534730657</v>
      </c>
      <c r="AF71">
        <v>0</v>
      </c>
      <c r="AG71">
        <v>0</v>
      </c>
      <c r="AH71">
        <v>5.5668654956131949</v>
      </c>
      <c r="AI71">
        <v>0</v>
      </c>
      <c r="AJ71">
        <v>0</v>
      </c>
      <c r="AK71">
        <v>17.268546495193068</v>
      </c>
      <c r="AL71">
        <v>3.1302143315834776</v>
      </c>
      <c r="AM71">
        <v>3.8528414026953861</v>
      </c>
      <c r="AN71">
        <v>0</v>
      </c>
      <c r="AO71">
        <v>0</v>
      </c>
      <c r="AP71">
        <v>0</v>
      </c>
      <c r="AQ71">
        <v>0</v>
      </c>
      <c r="AR71">
        <v>8.3820812692028976</v>
      </c>
      <c r="AS71">
        <v>7.8131349074155771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637.75648366243183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85.820505497413635</v>
      </c>
      <c r="L72">
        <v>48.211552742592765</v>
      </c>
      <c r="M72">
        <v>0</v>
      </c>
      <c r="N72">
        <v>29.082336002001163</v>
      </c>
      <c r="O72">
        <v>48.843254448415543</v>
      </c>
      <c r="P72">
        <v>66.767389027101757</v>
      </c>
      <c r="Q72">
        <v>2.7906792476635518</v>
      </c>
      <c r="R72">
        <v>5.3803617101827665</v>
      </c>
      <c r="S72">
        <v>3.7183566371237462</v>
      </c>
      <c r="T72">
        <v>0</v>
      </c>
      <c r="U72">
        <v>222.41995097969391</v>
      </c>
      <c r="V72">
        <v>2.8909309523809523</v>
      </c>
      <c r="W72">
        <v>11.368128205810054</v>
      </c>
      <c r="X72">
        <v>36.299531152604239</v>
      </c>
      <c r="Y72">
        <v>0</v>
      </c>
      <c r="Z72">
        <v>1.597153778</v>
      </c>
      <c r="AA72">
        <v>3.4409374432723872</v>
      </c>
      <c r="AB72">
        <v>0</v>
      </c>
      <c r="AC72">
        <v>0</v>
      </c>
      <c r="AD72">
        <v>0</v>
      </c>
      <c r="AE72">
        <v>8.0728487534730657</v>
      </c>
      <c r="AF72">
        <v>0</v>
      </c>
      <c r="AG72">
        <v>0</v>
      </c>
      <c r="AH72">
        <v>5.5668654956131949</v>
      </c>
      <c r="AI72">
        <v>0</v>
      </c>
      <c r="AJ72">
        <v>0</v>
      </c>
      <c r="AK72">
        <v>17.268546495193068</v>
      </c>
      <c r="AL72">
        <v>3.1302143315834776</v>
      </c>
      <c r="AM72">
        <v>3.8528414026953861</v>
      </c>
      <c r="AN72">
        <v>0</v>
      </c>
      <c r="AO72">
        <v>0</v>
      </c>
      <c r="AP72">
        <v>0</v>
      </c>
      <c r="AQ72">
        <v>0</v>
      </c>
      <c r="AR72">
        <v>8.3820812692028976</v>
      </c>
      <c r="AS72">
        <v>7.8131349074155771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622.71760047943314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86.788706925373134</v>
      </c>
      <c r="L73">
        <v>63.249840302792997</v>
      </c>
      <c r="M73">
        <v>0</v>
      </c>
      <c r="N73">
        <v>29.082336002001163</v>
      </c>
      <c r="O73">
        <v>48.843254448415543</v>
      </c>
      <c r="P73">
        <v>66.767389027101757</v>
      </c>
      <c r="Q73">
        <v>2.7906792476635518</v>
      </c>
      <c r="R73">
        <v>5.3803617101827665</v>
      </c>
      <c r="S73">
        <v>3.7183566371237462</v>
      </c>
      <c r="T73">
        <v>0</v>
      </c>
      <c r="U73">
        <v>222.41995097969391</v>
      </c>
      <c r="V73">
        <v>5.0918887581047381</v>
      </c>
      <c r="W73">
        <v>11.368128205810054</v>
      </c>
      <c r="X73">
        <v>36.299531152604239</v>
      </c>
      <c r="Y73">
        <v>0</v>
      </c>
      <c r="Z73">
        <v>1.597153778</v>
      </c>
      <c r="AA73">
        <v>3.4409374432723872</v>
      </c>
      <c r="AB73">
        <v>3.1998174026528816</v>
      </c>
      <c r="AC73">
        <v>2.3700951128561005</v>
      </c>
      <c r="AD73">
        <v>0</v>
      </c>
      <c r="AE73">
        <v>8.0728487534730657</v>
      </c>
      <c r="AF73">
        <v>0</v>
      </c>
      <c r="AG73">
        <v>0</v>
      </c>
      <c r="AH73">
        <v>9.2781088715381763</v>
      </c>
      <c r="AI73">
        <v>0</v>
      </c>
      <c r="AJ73">
        <v>0</v>
      </c>
      <c r="AK73">
        <v>17.268546495193068</v>
      </c>
      <c r="AL73">
        <v>3.1302143315834776</v>
      </c>
      <c r="AM73">
        <v>3.8528414026953861</v>
      </c>
      <c r="AN73">
        <v>0</v>
      </c>
      <c r="AO73">
        <v>0</v>
      </c>
      <c r="AP73">
        <v>0</v>
      </c>
      <c r="AQ73">
        <v>0</v>
      </c>
      <c r="AR73">
        <v>8.3820812692028976</v>
      </c>
      <c r="AS73">
        <v>7.8131349074155771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650.20620316475049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86.788706925373134</v>
      </c>
      <c r="L74">
        <v>63.249840302792997</v>
      </c>
      <c r="M74">
        <v>0</v>
      </c>
      <c r="N74">
        <v>29.082336002001163</v>
      </c>
      <c r="O74">
        <v>48.843254448415543</v>
      </c>
      <c r="P74">
        <v>66.767389027101757</v>
      </c>
      <c r="Q74">
        <v>2.7906792476635518</v>
      </c>
      <c r="R74">
        <v>10.380828961662816</v>
      </c>
      <c r="S74">
        <v>3.7183566371237462</v>
      </c>
      <c r="T74">
        <v>0</v>
      </c>
      <c r="U74">
        <v>222.41995097969391</v>
      </c>
      <c r="V74">
        <v>5.0918887581047381</v>
      </c>
      <c r="W74">
        <v>11.368128205810054</v>
      </c>
      <c r="X74">
        <v>36.299531152604239</v>
      </c>
      <c r="Y74">
        <v>0</v>
      </c>
      <c r="Z74">
        <v>1.597153778</v>
      </c>
      <c r="AA74">
        <v>3.4409374432723872</v>
      </c>
      <c r="AB74">
        <v>6.4518767398206878</v>
      </c>
      <c r="AC74">
        <v>4.7401904376183932</v>
      </c>
      <c r="AD74">
        <v>0</v>
      </c>
      <c r="AE74">
        <v>8.0728487534730657</v>
      </c>
      <c r="AF74">
        <v>0</v>
      </c>
      <c r="AG74">
        <v>0</v>
      </c>
      <c r="AH74">
        <v>14.613021521241771</v>
      </c>
      <c r="AI74">
        <v>0</v>
      </c>
      <c r="AJ74">
        <v>0</v>
      </c>
      <c r="AK74">
        <v>17.268546495193068</v>
      </c>
      <c r="AL74">
        <v>3.1302143315834776</v>
      </c>
      <c r="AM74">
        <v>3.8528414026953861</v>
      </c>
      <c r="AN74">
        <v>0</v>
      </c>
      <c r="AO74">
        <v>0</v>
      </c>
      <c r="AP74">
        <v>0</v>
      </c>
      <c r="AQ74">
        <v>0</v>
      </c>
      <c r="AR74">
        <v>8.3820812692028976</v>
      </c>
      <c r="AS74">
        <v>7.8131349074155771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666.16373772786426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86.788706925373134</v>
      </c>
      <c r="L75">
        <v>43.390171593375669</v>
      </c>
      <c r="M75">
        <v>0</v>
      </c>
      <c r="N75">
        <v>29.082336002001163</v>
      </c>
      <c r="O75">
        <v>48.843254448415543</v>
      </c>
      <c r="P75">
        <v>63.445920939546056</v>
      </c>
      <c r="Q75">
        <v>2.7906792476635518</v>
      </c>
      <c r="R75">
        <v>10.380828961662816</v>
      </c>
      <c r="S75">
        <v>3.7183566371237462</v>
      </c>
      <c r="T75">
        <v>0</v>
      </c>
      <c r="U75">
        <v>222.41995097969391</v>
      </c>
      <c r="V75">
        <v>5.0918887581047381</v>
      </c>
      <c r="W75">
        <v>11.368128205810054</v>
      </c>
      <c r="X75">
        <v>36.299531152604239</v>
      </c>
      <c r="Y75">
        <v>0</v>
      </c>
      <c r="Z75">
        <v>1.597153778</v>
      </c>
      <c r="AA75">
        <v>3.4409374432723872</v>
      </c>
      <c r="AB75">
        <v>6.4518767398206878</v>
      </c>
      <c r="AC75">
        <v>4.7401904376183932</v>
      </c>
      <c r="AD75">
        <v>2.2374825985371221</v>
      </c>
      <c r="AE75">
        <v>8.0728487534730657</v>
      </c>
      <c r="AF75">
        <v>0</v>
      </c>
      <c r="AG75">
        <v>0</v>
      </c>
      <c r="AH75">
        <v>20.875744906995177</v>
      </c>
      <c r="AI75">
        <v>0</v>
      </c>
      <c r="AJ75">
        <v>0</v>
      </c>
      <c r="AK75">
        <v>17.268546495193068</v>
      </c>
      <c r="AL75">
        <v>3.1302143315834776</v>
      </c>
      <c r="AM75">
        <v>3.8528414026953861</v>
      </c>
      <c r="AN75">
        <v>0</v>
      </c>
      <c r="AO75">
        <v>0</v>
      </c>
      <c r="AP75">
        <v>0</v>
      </c>
      <c r="AQ75">
        <v>0</v>
      </c>
      <c r="AR75">
        <v>8.3820812692028976</v>
      </c>
      <c r="AS75">
        <v>7.8131349074155771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651.48280691518175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86.788706925373134</v>
      </c>
      <c r="L76">
        <v>43.391184446343196</v>
      </c>
      <c r="M76">
        <v>0</v>
      </c>
      <c r="N76">
        <v>29.082336002001163</v>
      </c>
      <c r="O76">
        <v>48.843254448415543</v>
      </c>
      <c r="P76">
        <v>63.445920939546056</v>
      </c>
      <c r="Q76">
        <v>2.7876423903481977</v>
      </c>
      <c r="R76">
        <v>10.768674840925524</v>
      </c>
      <c r="S76">
        <v>3.7203645381604695</v>
      </c>
      <c r="T76">
        <v>0</v>
      </c>
      <c r="U76">
        <v>222.41995097969391</v>
      </c>
      <c r="V76">
        <v>5.0896777511574065</v>
      </c>
      <c r="W76">
        <v>11.368128205810054</v>
      </c>
      <c r="X76">
        <v>36.299531152604239</v>
      </c>
      <c r="Y76">
        <v>0</v>
      </c>
      <c r="Z76">
        <v>1.597153778</v>
      </c>
      <c r="AA76">
        <v>6.8818748865447743</v>
      </c>
      <c r="AB76">
        <v>9.6778150062656749</v>
      </c>
      <c r="AC76">
        <v>4.7401904376183932</v>
      </c>
      <c r="AD76">
        <v>4.4646126972759923</v>
      </c>
      <c r="AE76">
        <v>8.0728487534730657</v>
      </c>
      <c r="AF76">
        <v>0</v>
      </c>
      <c r="AG76">
        <v>0</v>
      </c>
      <c r="AH76">
        <v>27.370421138658195</v>
      </c>
      <c r="AI76">
        <v>0</v>
      </c>
      <c r="AJ76">
        <v>0</v>
      </c>
      <c r="AK76">
        <v>17.268546495193068</v>
      </c>
      <c r="AL76">
        <v>3.1302143315834776</v>
      </c>
      <c r="AM76">
        <v>3.8528414026953861</v>
      </c>
      <c r="AN76">
        <v>0</v>
      </c>
      <c r="AO76">
        <v>0</v>
      </c>
      <c r="AP76">
        <v>0</v>
      </c>
      <c r="AQ76">
        <v>0</v>
      </c>
      <c r="AR76">
        <v>8.3820812692028976</v>
      </c>
      <c r="AS76">
        <v>7.8131349074155771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667.25710772430546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86.789480427051885</v>
      </c>
      <c r="L77">
        <v>32.549990676935977</v>
      </c>
      <c r="M77">
        <v>0</v>
      </c>
      <c r="N77">
        <v>29.082336002001163</v>
      </c>
      <c r="O77">
        <v>48.843254448415543</v>
      </c>
      <c r="P77">
        <v>63.445920939546056</v>
      </c>
      <c r="Q77">
        <v>2.8299146223628688</v>
      </c>
      <c r="R77">
        <v>5.7881429232954531</v>
      </c>
      <c r="S77">
        <v>3.8591068232848236</v>
      </c>
      <c r="T77">
        <v>0</v>
      </c>
      <c r="U77">
        <v>222.41995097969391</v>
      </c>
      <c r="V77">
        <v>5.0918887581047381</v>
      </c>
      <c r="W77">
        <v>11.368128205810054</v>
      </c>
      <c r="X77">
        <v>36.299531152604239</v>
      </c>
      <c r="Y77">
        <v>0</v>
      </c>
      <c r="Z77">
        <v>4.7914615879999989</v>
      </c>
      <c r="AA77">
        <v>10.322812329817161</v>
      </c>
      <c r="AB77">
        <v>9.6778150062656749</v>
      </c>
      <c r="AC77">
        <v>7.1174579393728115</v>
      </c>
      <c r="AD77">
        <v>6.6969189393212512</v>
      </c>
      <c r="AE77">
        <v>12.109273130209601</v>
      </c>
      <c r="AF77">
        <v>0</v>
      </c>
      <c r="AG77">
        <v>0</v>
      </c>
      <c r="AH77">
        <v>33.169239264318122</v>
      </c>
      <c r="AI77">
        <v>0</v>
      </c>
      <c r="AJ77">
        <v>0</v>
      </c>
      <c r="AK77">
        <v>17.268546495193068</v>
      </c>
      <c r="AL77">
        <v>3.1302143315834776</v>
      </c>
      <c r="AM77">
        <v>3.8528414026953861</v>
      </c>
      <c r="AN77">
        <v>0</v>
      </c>
      <c r="AO77">
        <v>0</v>
      </c>
      <c r="AP77">
        <v>1.4430464000589895</v>
      </c>
      <c r="AQ77">
        <v>0</v>
      </c>
      <c r="AR77">
        <v>8.3820812692028976</v>
      </c>
      <c r="AS77">
        <v>8.0398317229545153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674.36918577809934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86.787655242318039</v>
      </c>
      <c r="L78">
        <v>43.390802996306633</v>
      </c>
      <c r="M78">
        <v>0</v>
      </c>
      <c r="N78">
        <v>29.082336002001163</v>
      </c>
      <c r="O78">
        <v>48.843254448415543</v>
      </c>
      <c r="P78">
        <v>63.445920939546056</v>
      </c>
      <c r="Q78">
        <v>5.3429647895460803</v>
      </c>
      <c r="R78">
        <v>9.8775461908230149</v>
      </c>
      <c r="S78">
        <v>6.4681237970742691</v>
      </c>
      <c r="T78">
        <v>0</v>
      </c>
      <c r="U78">
        <v>222.41995097969391</v>
      </c>
      <c r="V78">
        <v>5.0918887581047381</v>
      </c>
      <c r="W78">
        <v>11.368128205810054</v>
      </c>
      <c r="X78">
        <v>36.299531152604239</v>
      </c>
      <c r="Y78">
        <v>0</v>
      </c>
      <c r="Z78">
        <v>4.7914615879999989</v>
      </c>
      <c r="AA78">
        <v>10.322812329817161</v>
      </c>
      <c r="AB78">
        <v>9.6778150062656749</v>
      </c>
      <c r="AC78">
        <v>7.1174579393728115</v>
      </c>
      <c r="AD78">
        <v>8.9499306073339628</v>
      </c>
      <c r="AE78">
        <v>12.109273130209601</v>
      </c>
      <c r="AF78">
        <v>0</v>
      </c>
      <c r="AG78">
        <v>0</v>
      </c>
      <c r="AH78">
        <v>33.169239264318122</v>
      </c>
      <c r="AI78">
        <v>0.77939556394343246</v>
      </c>
      <c r="AJ78">
        <v>0</v>
      </c>
      <c r="AK78">
        <v>17.268546495193068</v>
      </c>
      <c r="AL78">
        <v>3.1302143315834776</v>
      </c>
      <c r="AM78">
        <v>3.8528414026953861</v>
      </c>
      <c r="AN78">
        <v>0</v>
      </c>
      <c r="AO78">
        <v>0</v>
      </c>
      <c r="AP78">
        <v>1.4430464000589895</v>
      </c>
      <c r="AQ78">
        <v>0</v>
      </c>
      <c r="AR78">
        <v>8.3820812692028976</v>
      </c>
      <c r="AS78">
        <v>8.0398317229545153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697.45205055319263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86.788111673345909</v>
      </c>
      <c r="L79">
        <v>43.39066311470706</v>
      </c>
      <c r="M79">
        <v>0</v>
      </c>
      <c r="N79">
        <v>29.082336002001163</v>
      </c>
      <c r="O79">
        <v>48.843254448415543</v>
      </c>
      <c r="P79">
        <v>63.445920939546056</v>
      </c>
      <c r="Q79">
        <v>5.3429647895460803</v>
      </c>
      <c r="R79">
        <v>10.380828961662816</v>
      </c>
      <c r="S79">
        <v>6.4681237970742691</v>
      </c>
      <c r="T79">
        <v>0</v>
      </c>
      <c r="U79">
        <v>222.41995097969391</v>
      </c>
      <c r="V79">
        <v>5.0918887581047381</v>
      </c>
      <c r="W79">
        <v>11.368128205810054</v>
      </c>
      <c r="X79">
        <v>36.299531152604239</v>
      </c>
      <c r="Y79">
        <v>0</v>
      </c>
      <c r="Z79">
        <v>4.7914615879999989</v>
      </c>
      <c r="AA79">
        <v>10.322812329817161</v>
      </c>
      <c r="AB79">
        <v>9.6778150062656749</v>
      </c>
      <c r="AC79">
        <v>7.1174579393728115</v>
      </c>
      <c r="AD79">
        <v>8.9499306073339628</v>
      </c>
      <c r="AE79">
        <v>12.109273130209601</v>
      </c>
      <c r="AF79">
        <v>0</v>
      </c>
      <c r="AG79">
        <v>0</v>
      </c>
      <c r="AH79">
        <v>32.566162037643451</v>
      </c>
      <c r="AI79">
        <v>4.0042223035011713</v>
      </c>
      <c r="AJ79">
        <v>0</v>
      </c>
      <c r="AK79">
        <v>17.268546495193068</v>
      </c>
      <c r="AL79">
        <v>3.1302143315834776</v>
      </c>
      <c r="AM79">
        <v>3.8528414026953861</v>
      </c>
      <c r="AN79">
        <v>0</v>
      </c>
      <c r="AO79">
        <v>0</v>
      </c>
      <c r="AP79">
        <v>1.4430464000589895</v>
      </c>
      <c r="AQ79">
        <v>0</v>
      </c>
      <c r="AR79">
        <v>8.3820812692028976</v>
      </c>
      <c r="AS79">
        <v>8.0398317229545153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700.57739938634393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86.788111673345909</v>
      </c>
      <c r="L80">
        <v>32.549950089242053</v>
      </c>
      <c r="M80">
        <v>0</v>
      </c>
      <c r="N80">
        <v>29.082336002001163</v>
      </c>
      <c r="O80">
        <v>48.843254448415543</v>
      </c>
      <c r="P80">
        <v>63.445920939546056</v>
      </c>
      <c r="Q80">
        <v>5.3429647895460803</v>
      </c>
      <c r="R80">
        <v>10.380828961662816</v>
      </c>
      <c r="S80">
        <v>6.4681237970742691</v>
      </c>
      <c r="T80">
        <v>0</v>
      </c>
      <c r="U80">
        <v>222.41995097969391</v>
      </c>
      <c r="V80">
        <v>5.0918887581047381</v>
      </c>
      <c r="W80">
        <v>11.368128205810054</v>
      </c>
      <c r="X80">
        <v>36.299531152604239</v>
      </c>
      <c r="Y80">
        <v>0</v>
      </c>
      <c r="Z80">
        <v>4.7914615879999989</v>
      </c>
      <c r="AA80">
        <v>10.322812329817161</v>
      </c>
      <c r="AB80">
        <v>9.6778150062656749</v>
      </c>
      <c r="AC80">
        <v>7.1174579393728115</v>
      </c>
      <c r="AD80">
        <v>8.9499306073339628</v>
      </c>
      <c r="AE80">
        <v>12.109273130209601</v>
      </c>
      <c r="AF80">
        <v>0</v>
      </c>
      <c r="AG80">
        <v>0</v>
      </c>
      <c r="AH80">
        <v>32.47338115831505</v>
      </c>
      <c r="AI80">
        <v>4.0042223035011713</v>
      </c>
      <c r="AJ80">
        <v>0</v>
      </c>
      <c r="AK80">
        <v>17.268546495193068</v>
      </c>
      <c r="AL80">
        <v>6.2604284092082629</v>
      </c>
      <c r="AM80">
        <v>3.8528414026953861</v>
      </c>
      <c r="AN80">
        <v>0</v>
      </c>
      <c r="AO80">
        <v>0</v>
      </c>
      <c r="AP80">
        <v>1.4430464000589895</v>
      </c>
      <c r="AQ80">
        <v>0</v>
      </c>
      <c r="AR80">
        <v>8.3820812692028976</v>
      </c>
      <c r="AS80">
        <v>8.0398317229545153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692.77411955917535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86.788111673345909</v>
      </c>
      <c r="L81">
        <v>32.549770271698833</v>
      </c>
      <c r="M81">
        <v>0</v>
      </c>
      <c r="N81">
        <v>29.082336002001163</v>
      </c>
      <c r="O81">
        <v>48.843254448415543</v>
      </c>
      <c r="P81">
        <v>63.445920939546056</v>
      </c>
      <c r="Q81">
        <v>2.8916065175619834</v>
      </c>
      <c r="R81">
        <v>5.7881429232954531</v>
      </c>
      <c r="S81">
        <v>3.8591068232848236</v>
      </c>
      <c r="T81">
        <v>0</v>
      </c>
      <c r="U81">
        <v>222.41995097969391</v>
      </c>
      <c r="V81">
        <v>2.8909309523809523</v>
      </c>
      <c r="W81">
        <v>11.368128205810054</v>
      </c>
      <c r="X81">
        <v>36.299531152604239</v>
      </c>
      <c r="Y81">
        <v>0</v>
      </c>
      <c r="Z81">
        <v>4.7914615879999989</v>
      </c>
      <c r="AA81">
        <v>10.322812329817161</v>
      </c>
      <c r="AB81">
        <v>9.6778150062656749</v>
      </c>
      <c r="AC81">
        <v>7.1174579393728115</v>
      </c>
      <c r="AD81">
        <v>8.9499306073339628</v>
      </c>
      <c r="AE81">
        <v>12.109273130209601</v>
      </c>
      <c r="AF81">
        <v>0</v>
      </c>
      <c r="AG81">
        <v>0</v>
      </c>
      <c r="AH81">
        <v>32.47338115831505</v>
      </c>
      <c r="AI81">
        <v>4.0042223035011713</v>
      </c>
      <c r="AJ81">
        <v>0</v>
      </c>
      <c r="AK81">
        <v>17.268546495193068</v>
      </c>
      <c r="AL81">
        <v>19.438630382013773</v>
      </c>
      <c r="AM81">
        <v>3.8528414026953861</v>
      </c>
      <c r="AN81">
        <v>0</v>
      </c>
      <c r="AO81">
        <v>0</v>
      </c>
      <c r="AP81">
        <v>1.4430464000589895</v>
      </c>
      <c r="AQ81">
        <v>0</v>
      </c>
      <c r="AR81">
        <v>8.3820812692028976</v>
      </c>
      <c r="AS81">
        <v>8.0398317229545153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694.09812262457274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86.788111673345909</v>
      </c>
      <c r="L82">
        <v>32.549770271698833</v>
      </c>
      <c r="M82">
        <v>0</v>
      </c>
      <c r="N82">
        <v>29.082336002001163</v>
      </c>
      <c r="O82">
        <v>48.843254448415543</v>
      </c>
      <c r="P82">
        <v>63.445920939546056</v>
      </c>
      <c r="Q82">
        <v>2.8916065175619834</v>
      </c>
      <c r="R82">
        <v>5.7881429232954531</v>
      </c>
      <c r="S82">
        <v>3.8591068232848236</v>
      </c>
      <c r="T82">
        <v>0</v>
      </c>
      <c r="U82">
        <v>222.41995097969391</v>
      </c>
      <c r="V82">
        <v>2.8909309523809523</v>
      </c>
      <c r="W82">
        <v>11.368128205810054</v>
      </c>
      <c r="X82">
        <v>36.299531152604239</v>
      </c>
      <c r="Y82">
        <v>0</v>
      </c>
      <c r="Z82">
        <v>4.7914615879999989</v>
      </c>
      <c r="AA82">
        <v>10.322812329817161</v>
      </c>
      <c r="AB82">
        <v>9.6778150062656749</v>
      </c>
      <c r="AC82">
        <v>7.1174579393728115</v>
      </c>
      <c r="AD82">
        <v>6.7124480087968399</v>
      </c>
      <c r="AE82">
        <v>12.109273130209601</v>
      </c>
      <c r="AF82">
        <v>0</v>
      </c>
      <c r="AG82">
        <v>0</v>
      </c>
      <c r="AH82">
        <v>32.47338115831505</v>
      </c>
      <c r="AI82">
        <v>4.0042223035011713</v>
      </c>
      <c r="AJ82">
        <v>0</v>
      </c>
      <c r="AK82">
        <v>17.268546495193068</v>
      </c>
      <c r="AL82">
        <v>19.438630382013773</v>
      </c>
      <c r="AM82">
        <v>3.8528414026953861</v>
      </c>
      <c r="AN82">
        <v>0</v>
      </c>
      <c r="AO82">
        <v>0</v>
      </c>
      <c r="AP82">
        <v>1.4430464000589895</v>
      </c>
      <c r="AQ82">
        <v>0</v>
      </c>
      <c r="AR82">
        <v>8.3820812692028976</v>
      </c>
      <c r="AS82">
        <v>8.0398317229545153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691.86064002603564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86.788329434129196</v>
      </c>
      <c r="L83">
        <v>32.540923416399608</v>
      </c>
      <c r="M83">
        <v>0</v>
      </c>
      <c r="N83">
        <v>29.082336002001163</v>
      </c>
      <c r="O83">
        <v>48.843254448415543</v>
      </c>
      <c r="P83">
        <v>63.445920939546056</v>
      </c>
      <c r="Q83">
        <v>2.8916065175619834</v>
      </c>
      <c r="R83">
        <v>5.7881429232954531</v>
      </c>
      <c r="S83">
        <v>3.8591068232848236</v>
      </c>
      <c r="T83">
        <v>0</v>
      </c>
      <c r="U83">
        <v>222.41995097969391</v>
      </c>
      <c r="V83">
        <v>2.8909309523809523</v>
      </c>
      <c r="W83">
        <v>11.368128205810054</v>
      </c>
      <c r="X83">
        <v>36.299531152604239</v>
      </c>
      <c r="Y83">
        <v>0</v>
      </c>
      <c r="Z83">
        <v>4.7914615879999989</v>
      </c>
      <c r="AA83">
        <v>10.322812329817161</v>
      </c>
      <c r="AB83">
        <v>9.6778150062656749</v>
      </c>
      <c r="AC83">
        <v>7.1174579393728115</v>
      </c>
      <c r="AD83">
        <v>6.7124480087968399</v>
      </c>
      <c r="AE83">
        <v>12.109273130209601</v>
      </c>
      <c r="AF83">
        <v>0</v>
      </c>
      <c r="AG83">
        <v>0</v>
      </c>
      <c r="AH83">
        <v>30.153853778533357</v>
      </c>
      <c r="AI83">
        <v>4.0042223035011713</v>
      </c>
      <c r="AJ83">
        <v>0</v>
      </c>
      <c r="AK83">
        <v>17.268546495193068</v>
      </c>
      <c r="AL83">
        <v>19.438630382013773</v>
      </c>
      <c r="AM83">
        <v>3.8528414026953861</v>
      </c>
      <c r="AN83">
        <v>0</v>
      </c>
      <c r="AO83">
        <v>0</v>
      </c>
      <c r="AP83">
        <v>1.4430464000589895</v>
      </c>
      <c r="AQ83">
        <v>0</v>
      </c>
      <c r="AR83">
        <v>8.3820812692028976</v>
      </c>
      <c r="AS83">
        <v>8.0398317229545153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689.53248355173821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86.788329434129196</v>
      </c>
      <c r="L84">
        <v>32.540923416399608</v>
      </c>
      <c r="M84">
        <v>0</v>
      </c>
      <c r="N84">
        <v>29.082336002001163</v>
      </c>
      <c r="O84">
        <v>48.843254448415543</v>
      </c>
      <c r="P84">
        <v>63.445920939546056</v>
      </c>
      <c r="Q84">
        <v>2.8916065175619834</v>
      </c>
      <c r="R84">
        <v>5.7881429232954531</v>
      </c>
      <c r="S84">
        <v>3.8591068232848236</v>
      </c>
      <c r="T84">
        <v>0</v>
      </c>
      <c r="U84">
        <v>222.41995097969391</v>
      </c>
      <c r="V84">
        <v>2.8909309523809523</v>
      </c>
      <c r="W84">
        <v>11.368128205810054</v>
      </c>
      <c r="X84">
        <v>36.299531152604239</v>
      </c>
      <c r="Y84">
        <v>0</v>
      </c>
      <c r="Z84">
        <v>4.7914615879999989</v>
      </c>
      <c r="AA84">
        <v>10.322812329817161</v>
      </c>
      <c r="AB84">
        <v>9.6778150062656749</v>
      </c>
      <c r="AC84">
        <v>7.1174579393728115</v>
      </c>
      <c r="AD84">
        <v>6.7124480087968399</v>
      </c>
      <c r="AE84">
        <v>12.109273130209601</v>
      </c>
      <c r="AF84">
        <v>0</v>
      </c>
      <c r="AG84">
        <v>0</v>
      </c>
      <c r="AH84">
        <v>27.834326614614529</v>
      </c>
      <c r="AI84">
        <v>4.0042223035011713</v>
      </c>
      <c r="AJ84">
        <v>0</v>
      </c>
      <c r="AK84">
        <v>17.268546495193068</v>
      </c>
      <c r="AL84">
        <v>19.438630382013773</v>
      </c>
      <c r="AM84">
        <v>3.8528414026953861</v>
      </c>
      <c r="AN84">
        <v>0</v>
      </c>
      <c r="AO84">
        <v>0</v>
      </c>
      <c r="AP84">
        <v>1.4430464000589895</v>
      </c>
      <c r="AQ84">
        <v>0</v>
      </c>
      <c r="AR84">
        <v>8.3820812692028976</v>
      </c>
      <c r="AS84">
        <v>8.0398317229545153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687.2129563878193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86.789042214285715</v>
      </c>
      <c r="L85">
        <v>32.540837497375506</v>
      </c>
      <c r="M85">
        <v>0</v>
      </c>
      <c r="N85">
        <v>29.082336002001163</v>
      </c>
      <c r="O85">
        <v>48.843254448415543</v>
      </c>
      <c r="P85">
        <v>63.445920939546056</v>
      </c>
      <c r="Q85">
        <v>2.8916065175619834</v>
      </c>
      <c r="R85">
        <v>5.7881429232954531</v>
      </c>
      <c r="S85">
        <v>3.8591068232848236</v>
      </c>
      <c r="T85">
        <v>0</v>
      </c>
      <c r="U85">
        <v>222.41995097969391</v>
      </c>
      <c r="V85">
        <v>4.9102809597382988</v>
      </c>
      <c r="W85">
        <v>11.368128205810054</v>
      </c>
      <c r="X85">
        <v>36.299531152604239</v>
      </c>
      <c r="Y85">
        <v>0</v>
      </c>
      <c r="Z85">
        <v>1.597153778</v>
      </c>
      <c r="AA85">
        <v>10.322812329817161</v>
      </c>
      <c r="AB85">
        <v>9.6778150062656749</v>
      </c>
      <c r="AC85">
        <v>4.7401904376183932</v>
      </c>
      <c r="AD85">
        <v>4.4646126972759923</v>
      </c>
      <c r="AE85">
        <v>4.036424588945966</v>
      </c>
      <c r="AF85">
        <v>0</v>
      </c>
      <c r="AG85">
        <v>0</v>
      </c>
      <c r="AH85">
        <v>27.834326614614529</v>
      </c>
      <c r="AI85">
        <v>0.77939556394343246</v>
      </c>
      <c r="AJ85">
        <v>0</v>
      </c>
      <c r="AK85">
        <v>17.268546495193068</v>
      </c>
      <c r="AL85">
        <v>6.2604284092082629</v>
      </c>
      <c r="AM85">
        <v>3.5263293868441816</v>
      </c>
      <c r="AN85">
        <v>0</v>
      </c>
      <c r="AO85">
        <v>0</v>
      </c>
      <c r="AP85">
        <v>0</v>
      </c>
      <c r="AQ85">
        <v>0</v>
      </c>
      <c r="AR85">
        <v>8.3820812692028976</v>
      </c>
      <c r="AS85">
        <v>7.8131349074155771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654.9413901479578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86.789480427051885</v>
      </c>
      <c r="L86">
        <v>32.540837497375506</v>
      </c>
      <c r="M86">
        <v>0</v>
      </c>
      <c r="N86">
        <v>29.082336002001163</v>
      </c>
      <c r="O86">
        <v>48.843254448415543</v>
      </c>
      <c r="P86">
        <v>63.445920939546056</v>
      </c>
      <c r="Q86">
        <v>2.8916065175619834</v>
      </c>
      <c r="R86">
        <v>5.7881429232954531</v>
      </c>
      <c r="S86">
        <v>3.8591068232848236</v>
      </c>
      <c r="T86">
        <v>0</v>
      </c>
      <c r="U86">
        <v>222.41995097969391</v>
      </c>
      <c r="V86">
        <v>4.9102809597382988</v>
      </c>
      <c r="W86">
        <v>11.368128205810054</v>
      </c>
      <c r="X86">
        <v>36.299531152604239</v>
      </c>
      <c r="Y86">
        <v>0</v>
      </c>
      <c r="Z86">
        <v>1.597153778</v>
      </c>
      <c r="AA86">
        <v>10.322812329817161</v>
      </c>
      <c r="AB86">
        <v>9.6778150062656749</v>
      </c>
      <c r="AC86">
        <v>4.7401904376183932</v>
      </c>
      <c r="AD86">
        <v>2.2374825985371221</v>
      </c>
      <c r="AE86">
        <v>4.036424588945966</v>
      </c>
      <c r="AF86">
        <v>0</v>
      </c>
      <c r="AG86">
        <v>0</v>
      </c>
      <c r="AH86">
        <v>22.499413964910936</v>
      </c>
      <c r="AI86">
        <v>0</v>
      </c>
      <c r="AJ86">
        <v>0</v>
      </c>
      <c r="AK86">
        <v>17.268546495193068</v>
      </c>
      <c r="AL86">
        <v>6.2604284092082629</v>
      </c>
      <c r="AM86">
        <v>3.2651197314577929</v>
      </c>
      <c r="AN86">
        <v>0</v>
      </c>
      <c r="AO86">
        <v>0</v>
      </c>
      <c r="AP86">
        <v>0</v>
      </c>
      <c r="AQ86">
        <v>0</v>
      </c>
      <c r="AR86">
        <v>8.3820812692028976</v>
      </c>
      <c r="AS86">
        <v>7.8131349074155771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646.33918039295168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86.788516970149246</v>
      </c>
      <c r="L87">
        <v>32.540837497375506</v>
      </c>
      <c r="M87">
        <v>0</v>
      </c>
      <c r="N87">
        <v>29.082336002001163</v>
      </c>
      <c r="O87">
        <v>48.843254448415543</v>
      </c>
      <c r="P87">
        <v>63.445920939546056</v>
      </c>
      <c r="Q87">
        <v>2.8916065175619834</v>
      </c>
      <c r="R87">
        <v>5.7881429232954531</v>
      </c>
      <c r="S87">
        <v>3.8591068232848236</v>
      </c>
      <c r="T87">
        <v>0</v>
      </c>
      <c r="U87">
        <v>222.41995097969391</v>
      </c>
      <c r="V87">
        <v>4.9102809597382988</v>
      </c>
      <c r="W87">
        <v>11.368128205810054</v>
      </c>
      <c r="X87">
        <v>36.299531152604239</v>
      </c>
      <c r="Y87">
        <v>0</v>
      </c>
      <c r="Z87">
        <v>1.597153778</v>
      </c>
      <c r="AA87">
        <v>10.322812329817161</v>
      </c>
      <c r="AB87">
        <v>9.6778150062656749</v>
      </c>
      <c r="AC87">
        <v>4.7401904376183932</v>
      </c>
      <c r="AD87">
        <v>0</v>
      </c>
      <c r="AE87">
        <v>4.036424588945966</v>
      </c>
      <c r="AF87">
        <v>0</v>
      </c>
      <c r="AG87">
        <v>0</v>
      </c>
      <c r="AH87">
        <v>22.035508488954598</v>
      </c>
      <c r="AI87">
        <v>0</v>
      </c>
      <c r="AJ87">
        <v>0</v>
      </c>
      <c r="AK87">
        <v>17.268546495193068</v>
      </c>
      <c r="AL87">
        <v>6.2604284092082629</v>
      </c>
      <c r="AM87">
        <v>3.2651197314577929</v>
      </c>
      <c r="AN87">
        <v>0</v>
      </c>
      <c r="AO87">
        <v>0</v>
      </c>
      <c r="AP87">
        <v>0</v>
      </c>
      <c r="AQ87">
        <v>0</v>
      </c>
      <c r="AR87">
        <v>8.3820812692028976</v>
      </c>
      <c r="AS87">
        <v>7.8131349074155771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643.63682886155573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86.788922757434676</v>
      </c>
      <c r="L88">
        <v>32.549770271698833</v>
      </c>
      <c r="M88">
        <v>0</v>
      </c>
      <c r="N88">
        <v>29.082336002001163</v>
      </c>
      <c r="O88">
        <v>48.843254448415543</v>
      </c>
      <c r="P88">
        <v>63.445920939546056</v>
      </c>
      <c r="Q88">
        <v>2.8916065175619834</v>
      </c>
      <c r="R88">
        <v>5.7881429232954531</v>
      </c>
      <c r="S88">
        <v>6.4681237970742691</v>
      </c>
      <c r="T88">
        <v>0</v>
      </c>
      <c r="U88">
        <v>222.41995097969391</v>
      </c>
      <c r="V88">
        <v>4.9102809597382988</v>
      </c>
      <c r="W88">
        <v>11.368128205810054</v>
      </c>
      <c r="X88">
        <v>36.299531152604239</v>
      </c>
      <c r="Y88">
        <v>0</v>
      </c>
      <c r="Z88">
        <v>1.597153778</v>
      </c>
      <c r="AA88">
        <v>10.322812329817161</v>
      </c>
      <c r="AB88">
        <v>9.6778150062656749</v>
      </c>
      <c r="AC88">
        <v>4.7401904376183932</v>
      </c>
      <c r="AD88">
        <v>0</v>
      </c>
      <c r="AE88">
        <v>4.036424588945966</v>
      </c>
      <c r="AF88">
        <v>0</v>
      </c>
      <c r="AG88">
        <v>0</v>
      </c>
      <c r="AH88">
        <v>22.035508488954598</v>
      </c>
      <c r="AI88">
        <v>0</v>
      </c>
      <c r="AJ88">
        <v>0</v>
      </c>
      <c r="AK88">
        <v>17.268546495193068</v>
      </c>
      <c r="AL88">
        <v>6.2604284092082629</v>
      </c>
      <c r="AM88">
        <v>3.8528414026953861</v>
      </c>
      <c r="AN88">
        <v>0</v>
      </c>
      <c r="AO88">
        <v>0</v>
      </c>
      <c r="AP88">
        <v>0</v>
      </c>
      <c r="AQ88">
        <v>0</v>
      </c>
      <c r="AR88">
        <v>8.3820812692028976</v>
      </c>
      <c r="AS88">
        <v>7.8131349074155771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646.84290606819138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86.788922757434676</v>
      </c>
      <c r="L89">
        <v>32.549770271698833</v>
      </c>
      <c r="M89">
        <v>0</v>
      </c>
      <c r="N89">
        <v>29.082336002001163</v>
      </c>
      <c r="O89">
        <v>48.843254448415543</v>
      </c>
      <c r="P89">
        <v>63.445920939546056</v>
      </c>
      <c r="Q89">
        <v>2.8916065175619834</v>
      </c>
      <c r="R89">
        <v>5.7881429232954531</v>
      </c>
      <c r="S89">
        <v>3.8591068232848236</v>
      </c>
      <c r="T89">
        <v>0</v>
      </c>
      <c r="U89">
        <v>222.41995097969391</v>
      </c>
      <c r="V89">
        <v>4.9102809597382988</v>
      </c>
      <c r="W89">
        <v>11.368128205810054</v>
      </c>
      <c r="X89">
        <v>36.299531152604239</v>
      </c>
      <c r="Y89">
        <v>0</v>
      </c>
      <c r="Z89">
        <v>1.597153778</v>
      </c>
      <c r="AA89">
        <v>10.322812329817161</v>
      </c>
      <c r="AB89">
        <v>9.6778150062656749</v>
      </c>
      <c r="AC89">
        <v>4.7401904376183932</v>
      </c>
      <c r="AD89">
        <v>0</v>
      </c>
      <c r="AE89">
        <v>4.036424588945966</v>
      </c>
      <c r="AF89">
        <v>0</v>
      </c>
      <c r="AG89">
        <v>0</v>
      </c>
      <c r="AH89">
        <v>27.834326614614529</v>
      </c>
      <c r="AI89">
        <v>0</v>
      </c>
      <c r="AJ89">
        <v>0</v>
      </c>
      <c r="AK89">
        <v>17.268546495193068</v>
      </c>
      <c r="AL89">
        <v>6.2604284092082629</v>
      </c>
      <c r="AM89">
        <v>3.8528414026953861</v>
      </c>
      <c r="AN89">
        <v>0</v>
      </c>
      <c r="AO89">
        <v>0</v>
      </c>
      <c r="AP89">
        <v>0</v>
      </c>
      <c r="AQ89">
        <v>0</v>
      </c>
      <c r="AR89">
        <v>8.3820812692028976</v>
      </c>
      <c r="AS89">
        <v>7.8131349074155771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650.03270722006187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86.788376631293758</v>
      </c>
      <c r="L90">
        <v>32.549956728841096</v>
      </c>
      <c r="M90">
        <v>0</v>
      </c>
      <c r="N90">
        <v>29.082336002001163</v>
      </c>
      <c r="O90">
        <v>48.843254448415543</v>
      </c>
      <c r="P90">
        <v>63.445920939546056</v>
      </c>
      <c r="Q90">
        <v>2.8916065175619834</v>
      </c>
      <c r="R90">
        <v>5.7881429232954531</v>
      </c>
      <c r="S90">
        <v>3.8591068232848236</v>
      </c>
      <c r="T90">
        <v>0</v>
      </c>
      <c r="U90">
        <v>222.41995097969391</v>
      </c>
      <c r="V90">
        <v>2.7899492298591548</v>
      </c>
      <c r="W90">
        <v>11.368128205810054</v>
      </c>
      <c r="X90">
        <v>36.299531152604239</v>
      </c>
      <c r="Y90">
        <v>0</v>
      </c>
      <c r="Z90">
        <v>1.597153778</v>
      </c>
      <c r="AA90">
        <v>10.322812329817161</v>
      </c>
      <c r="AB90">
        <v>9.6778150062656749</v>
      </c>
      <c r="AC90">
        <v>7.1174579393728115</v>
      </c>
      <c r="AD90">
        <v>0</v>
      </c>
      <c r="AE90">
        <v>8.0728487534730657</v>
      </c>
      <c r="AF90">
        <v>0</v>
      </c>
      <c r="AG90">
        <v>0</v>
      </c>
      <c r="AH90">
        <v>30.153853778533357</v>
      </c>
      <c r="AI90">
        <v>0</v>
      </c>
      <c r="AJ90">
        <v>0</v>
      </c>
      <c r="AK90">
        <v>17.268546495193068</v>
      </c>
      <c r="AL90">
        <v>6.2604284092082629</v>
      </c>
      <c r="AM90">
        <v>3.8528414026953861</v>
      </c>
      <c r="AN90">
        <v>0</v>
      </c>
      <c r="AO90">
        <v>0</v>
      </c>
      <c r="AP90">
        <v>0</v>
      </c>
      <c r="AQ90">
        <v>0</v>
      </c>
      <c r="AR90">
        <v>8.3820812692028976</v>
      </c>
      <c r="AS90">
        <v>8.0398317229545153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656.87193146692346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86.788922757434676</v>
      </c>
      <c r="L91">
        <v>32.549956728841096</v>
      </c>
      <c r="M91">
        <v>0</v>
      </c>
      <c r="N91">
        <v>29.082336002001163</v>
      </c>
      <c r="O91">
        <v>48.843254448415543</v>
      </c>
      <c r="P91">
        <v>63.445920939546056</v>
      </c>
      <c r="Q91">
        <v>2.8916065175619834</v>
      </c>
      <c r="R91">
        <v>9.6410829144736852</v>
      </c>
      <c r="S91">
        <v>6.4288144915062295</v>
      </c>
      <c r="T91">
        <v>0</v>
      </c>
      <c r="U91">
        <v>222.41995097969391</v>
      </c>
      <c r="V91">
        <v>4.8210600101112231</v>
      </c>
      <c r="W91">
        <v>11.368128205810054</v>
      </c>
      <c r="X91">
        <v>36.299531152604239</v>
      </c>
      <c r="Y91">
        <v>0</v>
      </c>
      <c r="Z91">
        <v>1.597153778</v>
      </c>
      <c r="AA91">
        <v>10.322812329817161</v>
      </c>
      <c r="AB91">
        <v>9.6778150062656749</v>
      </c>
      <c r="AC91">
        <v>7.1174579393728115</v>
      </c>
      <c r="AD91">
        <v>0</v>
      </c>
      <c r="AE91">
        <v>12.109273130209601</v>
      </c>
      <c r="AF91">
        <v>0</v>
      </c>
      <c r="AG91">
        <v>0</v>
      </c>
      <c r="AH91">
        <v>30.153853778533357</v>
      </c>
      <c r="AI91">
        <v>0</v>
      </c>
      <c r="AJ91">
        <v>0</v>
      </c>
      <c r="AK91">
        <v>17.268546495193068</v>
      </c>
      <c r="AL91">
        <v>6.2604284092082629</v>
      </c>
      <c r="AM91">
        <v>3.8528414026953861</v>
      </c>
      <c r="AN91">
        <v>0</v>
      </c>
      <c r="AO91">
        <v>0</v>
      </c>
      <c r="AP91">
        <v>0</v>
      </c>
      <c r="AQ91">
        <v>0</v>
      </c>
      <c r="AR91">
        <v>8.3820812692028976</v>
      </c>
      <c r="AS91">
        <v>8.0398317229545153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669.3626604094527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86.788922757434676</v>
      </c>
      <c r="L92">
        <v>32.549956728841096</v>
      </c>
      <c r="M92">
        <v>0</v>
      </c>
      <c r="N92">
        <v>29.082336002001163</v>
      </c>
      <c r="O92">
        <v>48.843254448415543</v>
      </c>
      <c r="P92">
        <v>63.445920939546056</v>
      </c>
      <c r="Q92">
        <v>2.8916065175619834</v>
      </c>
      <c r="R92">
        <v>9.6410829144736852</v>
      </c>
      <c r="S92">
        <v>6.4681237970742691</v>
      </c>
      <c r="T92">
        <v>0</v>
      </c>
      <c r="U92">
        <v>222.41995097969391</v>
      </c>
      <c r="V92">
        <v>4.8210600101112231</v>
      </c>
      <c r="W92">
        <v>11.368128205810054</v>
      </c>
      <c r="X92">
        <v>36.299531152604239</v>
      </c>
      <c r="Y92">
        <v>0</v>
      </c>
      <c r="Z92">
        <v>3.1943078099999997</v>
      </c>
      <c r="AA92">
        <v>10.322812329817161</v>
      </c>
      <c r="AB92">
        <v>9.6778150062656749</v>
      </c>
      <c r="AC92">
        <v>7.1174579393728115</v>
      </c>
      <c r="AD92">
        <v>0</v>
      </c>
      <c r="AE92">
        <v>8.0728487534730657</v>
      </c>
      <c r="AF92">
        <v>0</v>
      </c>
      <c r="AG92">
        <v>0</v>
      </c>
      <c r="AH92">
        <v>25.514799450695701</v>
      </c>
      <c r="AI92">
        <v>0</v>
      </c>
      <c r="AJ92">
        <v>0</v>
      </c>
      <c r="AK92">
        <v>17.268546495193068</v>
      </c>
      <c r="AL92">
        <v>6.2604284092082629</v>
      </c>
      <c r="AM92">
        <v>3.8528414026953861</v>
      </c>
      <c r="AN92">
        <v>0</v>
      </c>
      <c r="AO92">
        <v>0</v>
      </c>
      <c r="AP92">
        <v>0</v>
      </c>
      <c r="AQ92">
        <v>0</v>
      </c>
      <c r="AR92">
        <v>8.3820812692028976</v>
      </c>
      <c r="AS92">
        <v>8.0398317229545153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662.32364504244651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86.788922757434676</v>
      </c>
      <c r="L93">
        <v>32.549956728841096</v>
      </c>
      <c r="M93">
        <v>0</v>
      </c>
      <c r="N93">
        <v>29.082336002001163</v>
      </c>
      <c r="O93">
        <v>48.843254448415543</v>
      </c>
      <c r="P93">
        <v>63.445920939546056</v>
      </c>
      <c r="Q93">
        <v>2.8916065175619834</v>
      </c>
      <c r="R93">
        <v>5.7881429232954531</v>
      </c>
      <c r="S93">
        <v>3.8591068232848236</v>
      </c>
      <c r="T93">
        <v>0</v>
      </c>
      <c r="U93">
        <v>222.41995097969391</v>
      </c>
      <c r="V93">
        <v>2.7899492298591548</v>
      </c>
      <c r="W93">
        <v>11.368128205810054</v>
      </c>
      <c r="X93">
        <v>36.299531152604239</v>
      </c>
      <c r="Y93">
        <v>0</v>
      </c>
      <c r="Z93">
        <v>3.1943078099999997</v>
      </c>
      <c r="AA93">
        <v>10.322812329817161</v>
      </c>
      <c r="AB93">
        <v>9.6778150062656749</v>
      </c>
      <c r="AC93">
        <v>7.1174579393728115</v>
      </c>
      <c r="AD93">
        <v>0</v>
      </c>
      <c r="AE93">
        <v>4.036424588945966</v>
      </c>
      <c r="AF93">
        <v>0</v>
      </c>
      <c r="AG93">
        <v>0</v>
      </c>
      <c r="AH93">
        <v>22.916929001203069</v>
      </c>
      <c r="AI93">
        <v>0</v>
      </c>
      <c r="AJ93">
        <v>0</v>
      </c>
      <c r="AK93">
        <v>17.268546495193068</v>
      </c>
      <c r="AL93">
        <v>6.2604284092082629</v>
      </c>
      <c r="AM93">
        <v>3.8528414026953861</v>
      </c>
      <c r="AN93">
        <v>0</v>
      </c>
      <c r="AO93">
        <v>0</v>
      </c>
      <c r="AP93">
        <v>0</v>
      </c>
      <c r="AQ93">
        <v>0</v>
      </c>
      <c r="AR93">
        <v>8.3820812692028976</v>
      </c>
      <c r="AS93">
        <v>8.0398317229545153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647.19628268320696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86.788922757434676</v>
      </c>
      <c r="L94">
        <v>32.549770271698833</v>
      </c>
      <c r="M94">
        <v>0</v>
      </c>
      <c r="N94">
        <v>29.082336002001163</v>
      </c>
      <c r="O94">
        <v>48.843254448415543</v>
      </c>
      <c r="P94">
        <v>63.445920939546056</v>
      </c>
      <c r="Q94">
        <v>2.8916065175619834</v>
      </c>
      <c r="R94">
        <v>5.7881429232954531</v>
      </c>
      <c r="S94">
        <v>3.8591068232848236</v>
      </c>
      <c r="T94">
        <v>0</v>
      </c>
      <c r="U94">
        <v>222.41995097969391</v>
      </c>
      <c r="V94">
        <v>2.7899492298591548</v>
      </c>
      <c r="W94">
        <v>11.368128205810054</v>
      </c>
      <c r="X94">
        <v>36.299531152604239</v>
      </c>
      <c r="Y94">
        <v>0</v>
      </c>
      <c r="Z94">
        <v>3.1943078099999997</v>
      </c>
      <c r="AA94">
        <v>6.8818748865447743</v>
      </c>
      <c r="AB94">
        <v>9.6778150062656749</v>
      </c>
      <c r="AC94">
        <v>4.7401904376183932</v>
      </c>
      <c r="AD94">
        <v>0</v>
      </c>
      <c r="AE94">
        <v>0</v>
      </c>
      <c r="AF94">
        <v>0</v>
      </c>
      <c r="AG94">
        <v>0</v>
      </c>
      <c r="AH94">
        <v>13.917163415238695</v>
      </c>
      <c r="AI94">
        <v>0</v>
      </c>
      <c r="AJ94">
        <v>0</v>
      </c>
      <c r="AK94">
        <v>17.268546495193068</v>
      </c>
      <c r="AL94">
        <v>6.2604284092082629</v>
      </c>
      <c r="AM94">
        <v>3.2651197314577929</v>
      </c>
      <c r="AN94">
        <v>0</v>
      </c>
      <c r="AO94">
        <v>0</v>
      </c>
      <c r="AP94">
        <v>0</v>
      </c>
      <c r="AQ94">
        <v>0</v>
      </c>
      <c r="AR94">
        <v>8.3820812692028976</v>
      </c>
      <c r="AS94">
        <v>7.8131349074155771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627.52728261935124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86.788922757434676</v>
      </c>
      <c r="L95">
        <v>32.540660754998513</v>
      </c>
      <c r="M95">
        <v>0</v>
      </c>
      <c r="N95">
        <v>29.082336002001163</v>
      </c>
      <c r="O95">
        <v>48.843254448415543</v>
      </c>
      <c r="P95">
        <v>63.445920939546056</v>
      </c>
      <c r="Q95">
        <v>2.8916065175619834</v>
      </c>
      <c r="R95">
        <v>5.7881429232954531</v>
      </c>
      <c r="S95">
        <v>3.8591068232848236</v>
      </c>
      <c r="T95">
        <v>0</v>
      </c>
      <c r="U95">
        <v>222.41995097969391</v>
      </c>
      <c r="V95">
        <v>2.7899492298591548</v>
      </c>
      <c r="W95">
        <v>11.368128205810054</v>
      </c>
      <c r="X95">
        <v>36.299531152604239</v>
      </c>
      <c r="Y95">
        <v>0</v>
      </c>
      <c r="Z95">
        <v>3.1943078099999997</v>
      </c>
      <c r="AA95">
        <v>6.8818748865447743</v>
      </c>
      <c r="AB95">
        <v>6.4518767398206878</v>
      </c>
      <c r="AC95">
        <v>2.3700951128561005</v>
      </c>
      <c r="AD95">
        <v>0</v>
      </c>
      <c r="AE95">
        <v>0</v>
      </c>
      <c r="AF95">
        <v>0</v>
      </c>
      <c r="AG95">
        <v>0</v>
      </c>
      <c r="AH95">
        <v>9.2781088715381763</v>
      </c>
      <c r="AI95">
        <v>0</v>
      </c>
      <c r="AJ95">
        <v>0</v>
      </c>
      <c r="AK95">
        <v>17.268546495193068</v>
      </c>
      <c r="AL95">
        <v>3.1302143315834776</v>
      </c>
      <c r="AM95">
        <v>3.2651197314577929</v>
      </c>
      <c r="AN95">
        <v>0</v>
      </c>
      <c r="AO95">
        <v>0</v>
      </c>
      <c r="AP95">
        <v>0</v>
      </c>
      <c r="AQ95">
        <v>0</v>
      </c>
      <c r="AR95">
        <v>8.3820812692028976</v>
      </c>
      <c r="AS95">
        <v>7.8131349074155771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614.15287089011827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86.788922757434676</v>
      </c>
      <c r="L96">
        <v>32.540660754998513</v>
      </c>
      <c r="M96">
        <v>0</v>
      </c>
      <c r="N96">
        <v>29.082336002001163</v>
      </c>
      <c r="O96">
        <v>48.843254448415543</v>
      </c>
      <c r="P96">
        <v>63.445920939546056</v>
      </c>
      <c r="Q96">
        <v>2.8916065175619834</v>
      </c>
      <c r="R96">
        <v>5.7881429232954531</v>
      </c>
      <c r="S96">
        <v>3.8591068232848236</v>
      </c>
      <c r="T96">
        <v>0</v>
      </c>
      <c r="U96">
        <v>222.41995097969391</v>
      </c>
      <c r="V96">
        <v>2.7899492298591548</v>
      </c>
      <c r="W96">
        <v>11.368128205810054</v>
      </c>
      <c r="X96">
        <v>36.299531152604239</v>
      </c>
      <c r="Y96">
        <v>0</v>
      </c>
      <c r="Z96">
        <v>3.1943078099999997</v>
      </c>
      <c r="AA96">
        <v>3.4409374432723872</v>
      </c>
      <c r="AB96">
        <v>3.225938266444988</v>
      </c>
      <c r="AC96">
        <v>2.3700951128561005</v>
      </c>
      <c r="AD96">
        <v>0</v>
      </c>
      <c r="AE96">
        <v>0</v>
      </c>
      <c r="AF96">
        <v>0</v>
      </c>
      <c r="AG96">
        <v>0</v>
      </c>
      <c r="AH96">
        <v>4.6390545437005182</v>
      </c>
      <c r="AI96">
        <v>0</v>
      </c>
      <c r="AJ96">
        <v>0</v>
      </c>
      <c r="AK96">
        <v>17.268546495193068</v>
      </c>
      <c r="AL96">
        <v>3.1302143315834776</v>
      </c>
      <c r="AM96">
        <v>3.2651197314577929</v>
      </c>
      <c r="AN96">
        <v>0</v>
      </c>
      <c r="AO96">
        <v>0</v>
      </c>
      <c r="AP96">
        <v>0</v>
      </c>
      <c r="AQ96">
        <v>0</v>
      </c>
      <c r="AR96">
        <v>8.3820812692028976</v>
      </c>
      <c r="AS96">
        <v>7.8131349074155771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602.84694064563246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86.788922757434676</v>
      </c>
      <c r="L97">
        <v>32.549704670287049</v>
      </c>
      <c r="M97">
        <v>0</v>
      </c>
      <c r="N97">
        <v>29.082336002001163</v>
      </c>
      <c r="O97">
        <v>48.843254448415543</v>
      </c>
      <c r="P97">
        <v>63.445920939546056</v>
      </c>
      <c r="Q97">
        <v>2.8916065175619834</v>
      </c>
      <c r="R97">
        <v>5.7881429232954531</v>
      </c>
      <c r="S97">
        <v>3.8591068232848236</v>
      </c>
      <c r="T97">
        <v>0</v>
      </c>
      <c r="U97">
        <v>222.41995097969391</v>
      </c>
      <c r="V97">
        <v>2.7899492298591548</v>
      </c>
      <c r="W97">
        <v>11.368128205810054</v>
      </c>
      <c r="X97">
        <v>36.299531152604239</v>
      </c>
      <c r="Y97">
        <v>0</v>
      </c>
      <c r="Z97">
        <v>3.1943078099999997</v>
      </c>
      <c r="AA97">
        <v>3.4409374432723872</v>
      </c>
      <c r="AB97">
        <v>3.225938266444988</v>
      </c>
      <c r="AC97">
        <v>2.3700951128561005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17.268546495193068</v>
      </c>
      <c r="AL97">
        <v>3.1302143315834776</v>
      </c>
      <c r="AM97">
        <v>3.2651197314577929</v>
      </c>
      <c r="AN97">
        <v>0</v>
      </c>
      <c r="AO97">
        <v>0</v>
      </c>
      <c r="AP97">
        <v>0</v>
      </c>
      <c r="AQ97">
        <v>0</v>
      </c>
      <c r="AR97">
        <v>8.3820812692028976</v>
      </c>
      <c r="AS97">
        <v>7.8131349074155771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598.21693001722053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86.788922757434676</v>
      </c>
      <c r="L98">
        <v>32.540803842816814</v>
      </c>
      <c r="M98">
        <v>0</v>
      </c>
      <c r="N98">
        <v>29.082336002001163</v>
      </c>
      <c r="O98">
        <v>48.843254448415543</v>
      </c>
      <c r="P98">
        <v>63.445920939546056</v>
      </c>
      <c r="Q98">
        <v>2.8916065175619834</v>
      </c>
      <c r="R98">
        <v>5.7881429232954531</v>
      </c>
      <c r="S98">
        <v>3.8591068232848236</v>
      </c>
      <c r="T98">
        <v>0</v>
      </c>
      <c r="U98">
        <v>222.41995097969391</v>
      </c>
      <c r="V98">
        <v>2.7899492298591548</v>
      </c>
      <c r="W98">
        <v>11.368128205810054</v>
      </c>
      <c r="X98">
        <v>36.299531152604239</v>
      </c>
      <c r="Y98">
        <v>0</v>
      </c>
      <c r="Z98">
        <v>3.1943078099999997</v>
      </c>
      <c r="AA98">
        <v>3.4409374432723872</v>
      </c>
      <c r="AB98">
        <v>3.225938266444988</v>
      </c>
      <c r="AC98">
        <v>2.3700951128561005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17.268546495193068</v>
      </c>
      <c r="AL98">
        <v>3.1302143315834776</v>
      </c>
      <c r="AM98">
        <v>3.2651197314577929</v>
      </c>
      <c r="AN98">
        <v>0</v>
      </c>
      <c r="AO98">
        <v>0</v>
      </c>
      <c r="AP98">
        <v>0</v>
      </c>
      <c r="AQ98">
        <v>0</v>
      </c>
      <c r="AR98">
        <v>8.3820812692028976</v>
      </c>
      <c r="AS98">
        <v>7.8131349074155771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598.20802918975039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2.0660805915221809</v>
      </c>
      <c r="L99">
        <f t="shared" si="2"/>
        <v>0.8521353034561413</v>
      </c>
      <c r="M99">
        <f t="shared" si="2"/>
        <v>0</v>
      </c>
      <c r="N99">
        <f t="shared" si="2"/>
        <v>0.6979760640480277</v>
      </c>
      <c r="O99">
        <f t="shared" si="2"/>
        <v>1.1722381067619718</v>
      </c>
      <c r="P99">
        <f t="shared" si="2"/>
        <v>1.5681917219237007</v>
      </c>
      <c r="Q99">
        <f t="shared" si="2"/>
        <v>7.3376059311487135E-2</v>
      </c>
      <c r="R99">
        <f t="shared" si="2"/>
        <v>0.15799798271724946</v>
      </c>
      <c r="S99">
        <f t="shared" si="2"/>
        <v>0.10145097658864231</v>
      </c>
      <c r="T99">
        <f t="shared" si="2"/>
        <v>0</v>
      </c>
      <c r="U99">
        <f t="shared" si="2"/>
        <v>5.3380788235126513</v>
      </c>
      <c r="V99">
        <f t="shared" si="2"/>
        <v>8.5319216454431246E-2</v>
      </c>
      <c r="W99">
        <f t="shared" si="2"/>
        <v>0.24912359152755681</v>
      </c>
      <c r="X99">
        <f t="shared" si="2"/>
        <v>0.79887383881055241</v>
      </c>
      <c r="Y99">
        <f t="shared" si="2"/>
        <v>0</v>
      </c>
      <c r="Z99">
        <f t="shared" si="2"/>
        <v>7.2271212963000028E-2</v>
      </c>
      <c r="AA99">
        <f t="shared" si="2"/>
        <v>8.5130115793805722E-2</v>
      </c>
      <c r="AB99">
        <f t="shared" si="2"/>
        <v>9.1932711515853069E-2</v>
      </c>
      <c r="AC99">
        <f t="shared" si="2"/>
        <v>5.5718753431320794E-2</v>
      </c>
      <c r="AD99">
        <f t="shared" si="2"/>
        <v>2.7954460055285259E-2</v>
      </c>
      <c r="AE99">
        <f t="shared" si="2"/>
        <v>0.13219290152126301</v>
      </c>
      <c r="AF99">
        <f t="shared" si="2"/>
        <v>0</v>
      </c>
      <c r="AG99">
        <f t="shared" si="2"/>
        <v>0</v>
      </c>
      <c r="AH99">
        <f t="shared" si="2"/>
        <v>0.19177851161806422</v>
      </c>
      <c r="AI99">
        <f t="shared" si="2"/>
        <v>1.2792062474446949E-2</v>
      </c>
      <c r="AJ99">
        <f t="shared" si="2"/>
        <v>0</v>
      </c>
      <c r="AK99">
        <f t="shared" si="2"/>
        <v>0.41444511588463329</v>
      </c>
      <c r="AL99">
        <f t="shared" si="2"/>
        <v>0.18281304827500028</v>
      </c>
      <c r="AM99">
        <f t="shared" si="2"/>
        <v>6.541667504113205E-2</v>
      </c>
      <c r="AN99">
        <f t="shared" si="2"/>
        <v>0</v>
      </c>
      <c r="AO99">
        <f t="shared" si="2"/>
        <v>0</v>
      </c>
      <c r="AP99">
        <f t="shared" si="2"/>
        <v>6.2192157650791235E-3</v>
      </c>
      <c r="AQ99">
        <f t="shared" si="2"/>
        <v>0</v>
      </c>
      <c r="AR99">
        <f t="shared" si="2"/>
        <v>0.20292748407264488</v>
      </c>
      <c r="AS99">
        <f t="shared" si="2"/>
        <v>0.18819532822459092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14.890629873270711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5.1099860483752924</v>
      </c>
      <c r="L3">
        <v>506.25327793563963</v>
      </c>
      <c r="M3">
        <v>27.210304110054494</v>
      </c>
      <c r="N3">
        <v>35.132821999666469</v>
      </c>
      <c r="O3">
        <v>0</v>
      </c>
      <c r="P3">
        <v>41.318384223451325</v>
      </c>
      <c r="Q3">
        <v>6.4635910392561984</v>
      </c>
      <c r="R3">
        <v>12.541001462355656</v>
      </c>
      <c r="S3">
        <v>7.807735217179296</v>
      </c>
      <c r="T3">
        <v>0</v>
      </c>
      <c r="U3">
        <v>120.86997336082909</v>
      </c>
      <c r="V3">
        <v>6.1522820947630921</v>
      </c>
      <c r="W3">
        <v>13.727739689162011</v>
      </c>
      <c r="X3">
        <v>43.389439578829148</v>
      </c>
      <c r="Y3">
        <v>0</v>
      </c>
      <c r="Z3">
        <v>3.8585500568181823</v>
      </c>
      <c r="AA3">
        <v>0</v>
      </c>
      <c r="AB3">
        <v>3.8966590400945056</v>
      </c>
      <c r="AC3">
        <v>2.8633152770342565</v>
      </c>
      <c r="AD3">
        <v>0</v>
      </c>
      <c r="AE3">
        <v>4.8749208904852175</v>
      </c>
      <c r="AF3">
        <v>2.6253067366253902</v>
      </c>
      <c r="AG3">
        <v>12.543804788728787</v>
      </c>
      <c r="AH3">
        <v>0</v>
      </c>
      <c r="AI3">
        <v>0</v>
      </c>
      <c r="AJ3">
        <v>0</v>
      </c>
      <c r="AK3">
        <v>20.8583467284476</v>
      </c>
      <c r="AL3">
        <v>0</v>
      </c>
      <c r="AM3">
        <v>2.3663922019086274</v>
      </c>
      <c r="AN3">
        <v>0.64547880592700801</v>
      </c>
      <c r="AO3">
        <v>0</v>
      </c>
      <c r="AP3">
        <v>0</v>
      </c>
      <c r="AQ3">
        <v>5.8156548695045309</v>
      </c>
      <c r="AR3">
        <v>11.431294349999998</v>
      </c>
      <c r="AS3">
        <v>9.4365840687457094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907.19284457388176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5.1099860483752924</v>
      </c>
      <c r="L4">
        <v>506.25327793563963</v>
      </c>
      <c r="M4">
        <v>27.210304110054494</v>
      </c>
      <c r="N4">
        <v>35.132821999666469</v>
      </c>
      <c r="O4">
        <v>0</v>
      </c>
      <c r="P4">
        <v>41.318384223451325</v>
      </c>
      <c r="Q4">
        <v>6.4635910392561984</v>
      </c>
      <c r="R4">
        <v>12.541001462355656</v>
      </c>
      <c r="S4">
        <v>7.807735217179296</v>
      </c>
      <c r="T4">
        <v>0</v>
      </c>
      <c r="U4">
        <v>120.86997336082909</v>
      </c>
      <c r="V4">
        <v>6.1522820947630921</v>
      </c>
      <c r="W4">
        <v>13.727739689162011</v>
      </c>
      <c r="X4">
        <v>43.389439578829148</v>
      </c>
      <c r="Y4">
        <v>0</v>
      </c>
      <c r="Z4">
        <v>3.8585500568181823</v>
      </c>
      <c r="AA4">
        <v>0</v>
      </c>
      <c r="AB4">
        <v>3.8966590400945056</v>
      </c>
      <c r="AC4">
        <v>2.8633152770342565</v>
      </c>
      <c r="AD4">
        <v>0</v>
      </c>
      <c r="AE4">
        <v>4.8749208904852175</v>
      </c>
      <c r="AF4">
        <v>2.6253067366253902</v>
      </c>
      <c r="AG4">
        <v>12.543804788728787</v>
      </c>
      <c r="AH4">
        <v>0</v>
      </c>
      <c r="AI4">
        <v>0</v>
      </c>
      <c r="AJ4">
        <v>0</v>
      </c>
      <c r="AK4">
        <v>20.8583467284476</v>
      </c>
      <c r="AL4">
        <v>0</v>
      </c>
      <c r="AM4">
        <v>2.3663922019086274</v>
      </c>
      <c r="AN4">
        <v>0.64547880592700801</v>
      </c>
      <c r="AO4">
        <v>0</v>
      </c>
      <c r="AP4">
        <v>0</v>
      </c>
      <c r="AQ4">
        <v>5.8156548695045309</v>
      </c>
      <c r="AR4">
        <v>11.431294349999998</v>
      </c>
      <c r="AS4">
        <v>9.4365840687457094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907.19284457388176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5.1399762683219556</v>
      </c>
      <c r="L5">
        <v>506.25327793563963</v>
      </c>
      <c r="M5">
        <v>27.210304110054494</v>
      </c>
      <c r="N5">
        <v>35.132821999666469</v>
      </c>
      <c r="O5">
        <v>0</v>
      </c>
      <c r="P5">
        <v>41.318384223451325</v>
      </c>
      <c r="Q5">
        <v>6.4635910392561984</v>
      </c>
      <c r="R5">
        <v>12.541001462355656</v>
      </c>
      <c r="S5">
        <v>7.807735217179296</v>
      </c>
      <c r="T5">
        <v>0</v>
      </c>
      <c r="U5">
        <v>120.86997336082909</v>
      </c>
      <c r="V5">
        <v>6.1522820947630921</v>
      </c>
      <c r="W5">
        <v>13.727739689162011</v>
      </c>
      <c r="X5">
        <v>43.389439578829148</v>
      </c>
      <c r="Y5">
        <v>0</v>
      </c>
      <c r="Z5">
        <v>3.8585500568181823</v>
      </c>
      <c r="AA5">
        <v>0</v>
      </c>
      <c r="AB5">
        <v>3.8966590400945056</v>
      </c>
      <c r="AC5">
        <v>2.8633152770342565</v>
      </c>
      <c r="AD5">
        <v>0</v>
      </c>
      <c r="AE5">
        <v>4.8749208904852175</v>
      </c>
      <c r="AF5">
        <v>2.6253067366253902</v>
      </c>
      <c r="AG5">
        <v>12.543804788728787</v>
      </c>
      <c r="AH5">
        <v>0</v>
      </c>
      <c r="AI5">
        <v>0</v>
      </c>
      <c r="AJ5">
        <v>0</v>
      </c>
      <c r="AK5">
        <v>20.8583467284476</v>
      </c>
      <c r="AL5">
        <v>0</v>
      </c>
      <c r="AM5">
        <v>2.3663922019086274</v>
      </c>
      <c r="AN5">
        <v>0.64547880592700801</v>
      </c>
      <c r="AO5">
        <v>0</v>
      </c>
      <c r="AP5">
        <v>0</v>
      </c>
      <c r="AQ5">
        <v>5.8156548695045309</v>
      </c>
      <c r="AR5">
        <v>9.7982522999999997</v>
      </c>
      <c r="AS5">
        <v>9.4365840687457094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905.5897927438283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5.1099611136765226</v>
      </c>
      <c r="L6">
        <v>506.25327793563963</v>
      </c>
      <c r="M6">
        <v>27.210304110054494</v>
      </c>
      <c r="N6">
        <v>35.132821999666469</v>
      </c>
      <c r="O6">
        <v>0</v>
      </c>
      <c r="P6">
        <v>41.318384223451325</v>
      </c>
      <c r="Q6">
        <v>6.4635910392561984</v>
      </c>
      <c r="R6">
        <v>12.541001462355656</v>
      </c>
      <c r="S6">
        <v>7.807735217179296</v>
      </c>
      <c r="T6">
        <v>0</v>
      </c>
      <c r="U6">
        <v>120.86997336082909</v>
      </c>
      <c r="V6">
        <v>6.1522820947630921</v>
      </c>
      <c r="W6">
        <v>13.727739689162011</v>
      </c>
      <c r="X6">
        <v>43.389439578829148</v>
      </c>
      <c r="Y6">
        <v>0</v>
      </c>
      <c r="Z6">
        <v>3.8585500568181823</v>
      </c>
      <c r="AA6">
        <v>0</v>
      </c>
      <c r="AB6">
        <v>3.8966590400945056</v>
      </c>
      <c r="AC6">
        <v>2.8633152770342565</v>
      </c>
      <c r="AD6">
        <v>0</v>
      </c>
      <c r="AE6">
        <v>4.8749208904852175</v>
      </c>
      <c r="AF6">
        <v>2.6253067366253902</v>
      </c>
      <c r="AG6">
        <v>12.543804788728787</v>
      </c>
      <c r="AH6">
        <v>0</v>
      </c>
      <c r="AI6">
        <v>0</v>
      </c>
      <c r="AJ6">
        <v>0</v>
      </c>
      <c r="AK6">
        <v>20.8583467284476</v>
      </c>
      <c r="AL6">
        <v>0</v>
      </c>
      <c r="AM6">
        <v>2.3663922019086274</v>
      </c>
      <c r="AN6">
        <v>0.64547880592700801</v>
      </c>
      <c r="AO6">
        <v>0</v>
      </c>
      <c r="AP6">
        <v>0</v>
      </c>
      <c r="AQ6">
        <v>5.8156548695045309</v>
      </c>
      <c r="AR6">
        <v>9.7982522999999997</v>
      </c>
      <c r="AS6">
        <v>9.4365840687457094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905.559777589183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5.110009550751923</v>
      </c>
      <c r="L7">
        <v>506.25327793563963</v>
      </c>
      <c r="M7">
        <v>27.210304110054494</v>
      </c>
      <c r="N7">
        <v>35.132821999666469</v>
      </c>
      <c r="O7">
        <v>0</v>
      </c>
      <c r="P7">
        <v>41.318384223451325</v>
      </c>
      <c r="Q7">
        <v>6.4635910392561984</v>
      </c>
      <c r="R7">
        <v>12.545974730113635</v>
      </c>
      <c r="S7">
        <v>7.8081928212058216</v>
      </c>
      <c r="T7">
        <v>0</v>
      </c>
      <c r="U7">
        <v>120.86997336082909</v>
      </c>
      <c r="V7">
        <v>6.1503519149471568</v>
      </c>
      <c r="W7">
        <v>13.727739689162011</v>
      </c>
      <c r="X7">
        <v>43.389439578829148</v>
      </c>
      <c r="Y7">
        <v>0</v>
      </c>
      <c r="Z7">
        <v>3.8585500568181823</v>
      </c>
      <c r="AA7">
        <v>0</v>
      </c>
      <c r="AB7">
        <v>3.8966590400945056</v>
      </c>
      <c r="AC7">
        <v>2.8633152770342565</v>
      </c>
      <c r="AD7">
        <v>0</v>
      </c>
      <c r="AE7">
        <v>4.8749208904852175</v>
      </c>
      <c r="AF7">
        <v>2.6253067366253902</v>
      </c>
      <c r="AG7">
        <v>12.543804788728787</v>
      </c>
      <c r="AH7">
        <v>0</v>
      </c>
      <c r="AI7">
        <v>0</v>
      </c>
      <c r="AJ7">
        <v>0</v>
      </c>
      <c r="AK7">
        <v>20.8583467284476</v>
      </c>
      <c r="AL7">
        <v>0</v>
      </c>
      <c r="AM7">
        <v>2.3663922019086274</v>
      </c>
      <c r="AN7">
        <v>0.64547880592700801</v>
      </c>
      <c r="AO7">
        <v>0</v>
      </c>
      <c r="AP7">
        <v>0.11369161060480532</v>
      </c>
      <c r="AQ7">
        <v>5.8156548695045309</v>
      </c>
      <c r="AR7">
        <v>9.7982522999999997</v>
      </c>
      <c r="AS7">
        <v>9.4365840687457094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905.67701832883165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5.1099360516326637</v>
      </c>
      <c r="L8">
        <v>433.93887658083742</v>
      </c>
      <c r="M8">
        <v>27.210304110054494</v>
      </c>
      <c r="N8">
        <v>35.132821999666469</v>
      </c>
      <c r="O8">
        <v>0</v>
      </c>
      <c r="P8">
        <v>41.318384223451325</v>
      </c>
      <c r="Q8">
        <v>3.5470001740989607</v>
      </c>
      <c r="R8">
        <v>6.9376847807971007</v>
      </c>
      <c r="S8">
        <v>4.3372608887809614</v>
      </c>
      <c r="T8">
        <v>0</v>
      </c>
      <c r="U8">
        <v>120.86997336082909</v>
      </c>
      <c r="V8">
        <v>3.370513289057929</v>
      </c>
      <c r="W8">
        <v>7.5771778684278681</v>
      </c>
      <c r="X8">
        <v>24.588868533883229</v>
      </c>
      <c r="Y8">
        <v>0</v>
      </c>
      <c r="Z8">
        <v>3.8585500568181823</v>
      </c>
      <c r="AA8">
        <v>0</v>
      </c>
      <c r="AB8">
        <v>3.8966590400945056</v>
      </c>
      <c r="AC8">
        <v>2.8633152770342565</v>
      </c>
      <c r="AD8">
        <v>0</v>
      </c>
      <c r="AE8">
        <v>4.8749208904852175</v>
      </c>
      <c r="AF8">
        <v>5.2506134732507803</v>
      </c>
      <c r="AG8">
        <v>12.543804788728787</v>
      </c>
      <c r="AH8">
        <v>0</v>
      </c>
      <c r="AI8">
        <v>0</v>
      </c>
      <c r="AJ8">
        <v>0</v>
      </c>
      <c r="AK8">
        <v>20.8583467284476</v>
      </c>
      <c r="AL8">
        <v>0</v>
      </c>
      <c r="AM8">
        <v>2.3663922019086274</v>
      </c>
      <c r="AN8">
        <v>0.64547880592700801</v>
      </c>
      <c r="AO8">
        <v>0</v>
      </c>
      <c r="AP8">
        <v>0.11369161060480532</v>
      </c>
      <c r="AQ8">
        <v>5.8156548695045309</v>
      </c>
      <c r="AR8">
        <v>9.7982522999999997</v>
      </c>
      <c r="AS8">
        <v>9.4365840687457094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796.26106597306762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5.1099360516326637</v>
      </c>
      <c r="L9">
        <v>356.78664496303065</v>
      </c>
      <c r="M9">
        <v>27.210304110054494</v>
      </c>
      <c r="N9">
        <v>35.132821999666469</v>
      </c>
      <c r="O9">
        <v>0</v>
      </c>
      <c r="P9">
        <v>41.318384223451325</v>
      </c>
      <c r="Q9">
        <v>3.5470001740989607</v>
      </c>
      <c r="R9">
        <v>6.9376847807971007</v>
      </c>
      <c r="S9">
        <v>4.3372608887809614</v>
      </c>
      <c r="T9">
        <v>0</v>
      </c>
      <c r="U9">
        <v>120.86997336082909</v>
      </c>
      <c r="V9">
        <v>6.1519810924369747</v>
      </c>
      <c r="W9">
        <v>13.727739689162011</v>
      </c>
      <c r="X9">
        <v>43.389439578829148</v>
      </c>
      <c r="Y9">
        <v>0</v>
      </c>
      <c r="Z9">
        <v>3.8585500568181823</v>
      </c>
      <c r="AA9">
        <v>0</v>
      </c>
      <c r="AB9">
        <v>3.8966590400945056</v>
      </c>
      <c r="AC9">
        <v>2.8633152770342565</v>
      </c>
      <c r="AD9">
        <v>0</v>
      </c>
      <c r="AE9">
        <v>4.8749208904852175</v>
      </c>
      <c r="AF9">
        <v>5.2506134732507803</v>
      </c>
      <c r="AG9">
        <v>12.543804788728787</v>
      </c>
      <c r="AH9">
        <v>0</v>
      </c>
      <c r="AI9">
        <v>0</v>
      </c>
      <c r="AJ9">
        <v>0</v>
      </c>
      <c r="AK9">
        <v>20.8583467284476</v>
      </c>
      <c r="AL9">
        <v>0</v>
      </c>
      <c r="AM9">
        <v>2.3663922019086274</v>
      </c>
      <c r="AN9">
        <v>0.64547880592700801</v>
      </c>
      <c r="AO9">
        <v>0</v>
      </c>
      <c r="AP9">
        <v>0.11369161060480532</v>
      </c>
      <c r="AQ9">
        <v>5.8156548695045309</v>
      </c>
      <c r="AR9">
        <v>11.431294349999998</v>
      </c>
      <c r="AS9">
        <v>9.4365840687457094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748.47447707432025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5.1099360516326637</v>
      </c>
      <c r="L10">
        <v>307.60730660963907</v>
      </c>
      <c r="M10">
        <v>27.210304110054494</v>
      </c>
      <c r="N10">
        <v>35.132821999666469</v>
      </c>
      <c r="O10">
        <v>0</v>
      </c>
      <c r="P10">
        <v>41.318384223451325</v>
      </c>
      <c r="Q10">
        <v>6.4615727383177575</v>
      </c>
      <c r="R10">
        <v>12.545974730113635</v>
      </c>
      <c r="S10">
        <v>7.8081928212058216</v>
      </c>
      <c r="T10">
        <v>0</v>
      </c>
      <c r="U10">
        <v>120.86997336082909</v>
      </c>
      <c r="V10">
        <v>6.1519810924369747</v>
      </c>
      <c r="W10">
        <v>13.727739689162011</v>
      </c>
      <c r="X10">
        <v>43.389439578829148</v>
      </c>
      <c r="Y10">
        <v>0</v>
      </c>
      <c r="Z10">
        <v>3.8585500568181823</v>
      </c>
      <c r="AA10">
        <v>0</v>
      </c>
      <c r="AB10">
        <v>3.8966590400945056</v>
      </c>
      <c r="AC10">
        <v>2.8633152770342565</v>
      </c>
      <c r="AD10">
        <v>0</v>
      </c>
      <c r="AE10">
        <v>4.8749208904852175</v>
      </c>
      <c r="AF10">
        <v>5.2506134732507803</v>
      </c>
      <c r="AG10">
        <v>12.543804788728787</v>
      </c>
      <c r="AH10">
        <v>0</v>
      </c>
      <c r="AI10">
        <v>0</v>
      </c>
      <c r="AJ10">
        <v>0</v>
      </c>
      <c r="AK10">
        <v>20.8583467284476</v>
      </c>
      <c r="AL10">
        <v>0</v>
      </c>
      <c r="AM10">
        <v>2.3663922019086274</v>
      </c>
      <c r="AN10">
        <v>0.64547880592700801</v>
      </c>
      <c r="AO10">
        <v>0</v>
      </c>
      <c r="AP10">
        <v>0.11369161060480532</v>
      </c>
      <c r="AQ10">
        <v>5.8156548695045309</v>
      </c>
      <c r="AR10">
        <v>11.431294349999998</v>
      </c>
      <c r="AS10">
        <v>9.4365840687457094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711.28893316688868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5.1100608176842455</v>
      </c>
      <c r="L11">
        <v>307.60730660963907</v>
      </c>
      <c r="M11">
        <v>27.210304110054494</v>
      </c>
      <c r="N11">
        <v>35.132821999666469</v>
      </c>
      <c r="O11">
        <v>0</v>
      </c>
      <c r="P11">
        <v>41.318384223451325</v>
      </c>
      <c r="Q11">
        <v>3.5470001740989607</v>
      </c>
      <c r="R11">
        <v>6.9376847807971007</v>
      </c>
      <c r="S11">
        <v>4.3372608887809614</v>
      </c>
      <c r="T11">
        <v>0</v>
      </c>
      <c r="U11">
        <v>120.86997336082909</v>
      </c>
      <c r="V11">
        <v>6.1519810924369747</v>
      </c>
      <c r="W11">
        <v>13.727739689162011</v>
      </c>
      <c r="X11">
        <v>43.389439578829148</v>
      </c>
      <c r="Y11">
        <v>0</v>
      </c>
      <c r="Z11">
        <v>5.7878249318181814</v>
      </c>
      <c r="AA11">
        <v>0</v>
      </c>
      <c r="AB11">
        <v>3.8966590400945056</v>
      </c>
      <c r="AC11">
        <v>2.8633152770342565</v>
      </c>
      <c r="AD11">
        <v>0</v>
      </c>
      <c r="AE11">
        <v>4.8749208904852175</v>
      </c>
      <c r="AF11">
        <v>5.2506134732507803</v>
      </c>
      <c r="AG11">
        <v>12.543804788728787</v>
      </c>
      <c r="AH11">
        <v>0</v>
      </c>
      <c r="AI11">
        <v>0</v>
      </c>
      <c r="AJ11">
        <v>0</v>
      </c>
      <c r="AK11">
        <v>20.8583467284476</v>
      </c>
      <c r="AL11">
        <v>0</v>
      </c>
      <c r="AM11">
        <v>2.3663922019086274</v>
      </c>
      <c r="AN11">
        <v>0.64547880592700801</v>
      </c>
      <c r="AO11">
        <v>0</v>
      </c>
      <c r="AP11">
        <v>0.11369161060480532</v>
      </c>
      <c r="AQ11">
        <v>5.8156548695045309</v>
      </c>
      <c r="AR11">
        <v>9.7982522999999997</v>
      </c>
      <c r="AS11">
        <v>9.4365840687457094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699.59149631198011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5.1100608176842455</v>
      </c>
      <c r="L12">
        <v>307.60730660963907</v>
      </c>
      <c r="M12">
        <v>27.210304110054494</v>
      </c>
      <c r="N12">
        <v>35.132821999666469</v>
      </c>
      <c r="O12">
        <v>0</v>
      </c>
      <c r="P12">
        <v>41.318384223451325</v>
      </c>
      <c r="Q12">
        <v>3.5470001740989607</v>
      </c>
      <c r="R12">
        <v>6.9376847807971007</v>
      </c>
      <c r="S12">
        <v>4.3372608887809614</v>
      </c>
      <c r="T12">
        <v>0</v>
      </c>
      <c r="U12">
        <v>120.86997336082909</v>
      </c>
      <c r="V12">
        <v>6.1519810924369747</v>
      </c>
      <c r="W12">
        <v>13.727739689162011</v>
      </c>
      <c r="X12">
        <v>43.389439578829148</v>
      </c>
      <c r="Y12">
        <v>0</v>
      </c>
      <c r="Z12">
        <v>5.7878249318181814</v>
      </c>
      <c r="AA12">
        <v>0</v>
      </c>
      <c r="AB12">
        <v>3.8966590400945056</v>
      </c>
      <c r="AC12">
        <v>2.8633152770342565</v>
      </c>
      <c r="AD12">
        <v>0</v>
      </c>
      <c r="AE12">
        <v>4.8749208904852175</v>
      </c>
      <c r="AF12">
        <v>5.2506134732507803</v>
      </c>
      <c r="AG12">
        <v>12.543804788728787</v>
      </c>
      <c r="AH12">
        <v>0</v>
      </c>
      <c r="AI12">
        <v>0</v>
      </c>
      <c r="AJ12">
        <v>0</v>
      </c>
      <c r="AK12">
        <v>20.8583467284476</v>
      </c>
      <c r="AL12">
        <v>0</v>
      </c>
      <c r="AM12">
        <v>2.3663922019086274</v>
      </c>
      <c r="AN12">
        <v>0.64547880592700801</v>
      </c>
      <c r="AO12">
        <v>0</v>
      </c>
      <c r="AP12">
        <v>0.11369161060480532</v>
      </c>
      <c r="AQ12">
        <v>5.8156548695045309</v>
      </c>
      <c r="AR12">
        <v>9.7982522999999997</v>
      </c>
      <c r="AS12">
        <v>9.4365840687457094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699.59149631198011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5.1100608176842455</v>
      </c>
      <c r="L13">
        <v>307.60787755935036</v>
      </c>
      <c r="M13">
        <v>27.210304110054494</v>
      </c>
      <c r="N13">
        <v>35.132821999666469</v>
      </c>
      <c r="O13">
        <v>0</v>
      </c>
      <c r="P13">
        <v>41.318384223451325</v>
      </c>
      <c r="Q13">
        <v>3.5470001740989607</v>
      </c>
      <c r="R13">
        <v>6.9376847807971007</v>
      </c>
      <c r="S13">
        <v>4.3372608887809614</v>
      </c>
      <c r="T13">
        <v>0</v>
      </c>
      <c r="U13">
        <v>120.86997336082909</v>
      </c>
      <c r="V13">
        <v>6.1519810924369747</v>
      </c>
      <c r="W13">
        <v>13.727739689162011</v>
      </c>
      <c r="X13">
        <v>43.389439578829148</v>
      </c>
      <c r="Y13">
        <v>0</v>
      </c>
      <c r="Z13">
        <v>3.8585500568181823</v>
      </c>
      <c r="AA13">
        <v>0</v>
      </c>
      <c r="AB13">
        <v>3.8966590400945056</v>
      </c>
      <c r="AC13">
        <v>2.8633152770342565</v>
      </c>
      <c r="AD13">
        <v>0</v>
      </c>
      <c r="AE13">
        <v>4.8749208904852175</v>
      </c>
      <c r="AF13">
        <v>5.2506134732507803</v>
      </c>
      <c r="AG13">
        <v>12.543804788728787</v>
      </c>
      <c r="AH13">
        <v>0</v>
      </c>
      <c r="AI13">
        <v>0</v>
      </c>
      <c r="AJ13">
        <v>0</v>
      </c>
      <c r="AK13">
        <v>20.8583467284476</v>
      </c>
      <c r="AL13">
        <v>0</v>
      </c>
      <c r="AM13">
        <v>2.3663922019086274</v>
      </c>
      <c r="AN13">
        <v>0.64547880592700801</v>
      </c>
      <c r="AO13">
        <v>0</v>
      </c>
      <c r="AP13">
        <v>0.11369161060480532</v>
      </c>
      <c r="AQ13">
        <v>5.8156548695045309</v>
      </c>
      <c r="AR13">
        <v>9.7982522999999997</v>
      </c>
      <c r="AS13">
        <v>9.4365840687457094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697.66279238669131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5.1100608176842455</v>
      </c>
      <c r="L14">
        <v>307.60787755935036</v>
      </c>
      <c r="M14">
        <v>27.210304110054494</v>
      </c>
      <c r="N14">
        <v>35.132821999666469</v>
      </c>
      <c r="O14">
        <v>0</v>
      </c>
      <c r="P14">
        <v>41.318384223451325</v>
      </c>
      <c r="Q14">
        <v>3.5464343729235885</v>
      </c>
      <c r="R14">
        <v>6.9376847807971007</v>
      </c>
      <c r="S14">
        <v>4.3389704918247212</v>
      </c>
      <c r="T14">
        <v>0</v>
      </c>
      <c r="U14">
        <v>120.86997336082909</v>
      </c>
      <c r="V14">
        <v>6.1519810924369747</v>
      </c>
      <c r="W14">
        <v>13.727739689162011</v>
      </c>
      <c r="X14">
        <v>43.389439578829148</v>
      </c>
      <c r="Y14">
        <v>0</v>
      </c>
      <c r="Z14">
        <v>3.8585500568181823</v>
      </c>
      <c r="AA14">
        <v>0</v>
      </c>
      <c r="AB14">
        <v>3.8966590400945056</v>
      </c>
      <c r="AC14">
        <v>2.8633152770342565</v>
      </c>
      <c r="AD14">
        <v>0</v>
      </c>
      <c r="AE14">
        <v>4.8749208904852175</v>
      </c>
      <c r="AF14">
        <v>5.2506134732507803</v>
      </c>
      <c r="AG14">
        <v>12.543804788728787</v>
      </c>
      <c r="AH14">
        <v>0</v>
      </c>
      <c r="AI14">
        <v>0</v>
      </c>
      <c r="AJ14">
        <v>0</v>
      </c>
      <c r="AK14">
        <v>20.8583467284476</v>
      </c>
      <c r="AL14">
        <v>0</v>
      </c>
      <c r="AM14">
        <v>1.1831959719930101</v>
      </c>
      <c r="AN14">
        <v>0.64547880592700801</v>
      </c>
      <c r="AO14">
        <v>0</v>
      </c>
      <c r="AP14">
        <v>0.11369161060480532</v>
      </c>
      <c r="AQ14">
        <v>5.8156548695045309</v>
      </c>
      <c r="AR14">
        <v>9.7982522999999997</v>
      </c>
      <c r="AS14">
        <v>9.4365840687457094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696.48073995864411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5.1100608176842455</v>
      </c>
      <c r="L15">
        <v>307.60787755935036</v>
      </c>
      <c r="M15">
        <v>27.210304110054494</v>
      </c>
      <c r="N15">
        <v>35.132821999666469</v>
      </c>
      <c r="O15">
        <v>0</v>
      </c>
      <c r="P15">
        <v>41.318384223451325</v>
      </c>
      <c r="Q15">
        <v>3.5464343729235885</v>
      </c>
      <c r="R15">
        <v>6.9376847807971007</v>
      </c>
      <c r="S15">
        <v>4.3389704918247212</v>
      </c>
      <c r="T15">
        <v>0</v>
      </c>
      <c r="U15">
        <v>120.86997336082909</v>
      </c>
      <c r="V15">
        <v>6.1519810924369747</v>
      </c>
      <c r="W15">
        <v>13.727739689162011</v>
      </c>
      <c r="X15">
        <v>43.389439578829148</v>
      </c>
      <c r="Y15">
        <v>0</v>
      </c>
      <c r="Z15">
        <v>3.8585500568181823</v>
      </c>
      <c r="AA15">
        <v>0</v>
      </c>
      <c r="AB15">
        <v>3.8966590400945056</v>
      </c>
      <c r="AC15">
        <v>2.8633152770342565</v>
      </c>
      <c r="AD15">
        <v>0</v>
      </c>
      <c r="AE15">
        <v>4.8749208904852175</v>
      </c>
      <c r="AF15">
        <v>5.2506134732507803</v>
      </c>
      <c r="AG15">
        <v>12.543804788728787</v>
      </c>
      <c r="AH15">
        <v>0</v>
      </c>
      <c r="AI15">
        <v>0</v>
      </c>
      <c r="AJ15">
        <v>0</v>
      </c>
      <c r="AK15">
        <v>20.8583467284476</v>
      </c>
      <c r="AL15">
        <v>0</v>
      </c>
      <c r="AM15">
        <v>1.1831959719930101</v>
      </c>
      <c r="AN15">
        <v>0.64547880592700801</v>
      </c>
      <c r="AO15">
        <v>0</v>
      </c>
      <c r="AP15">
        <v>0.11369161060480532</v>
      </c>
      <c r="AQ15">
        <v>8.7234821829610993</v>
      </c>
      <c r="AR15">
        <v>11.431294349999998</v>
      </c>
      <c r="AS15">
        <v>9.4365840687457094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701.02160932210074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5.1100608176842455</v>
      </c>
      <c r="L16">
        <v>307.60787755935036</v>
      </c>
      <c r="M16">
        <v>27.210304110054494</v>
      </c>
      <c r="N16">
        <v>35.132821999666469</v>
      </c>
      <c r="O16">
        <v>0</v>
      </c>
      <c r="P16">
        <v>41.318384223451325</v>
      </c>
      <c r="Q16">
        <v>3.5464343729235885</v>
      </c>
      <c r="R16">
        <v>6.9376847807971007</v>
      </c>
      <c r="S16">
        <v>4.3389704918247212</v>
      </c>
      <c r="T16">
        <v>0</v>
      </c>
      <c r="U16">
        <v>120.86997336082909</v>
      </c>
      <c r="V16">
        <v>6.1519810924369747</v>
      </c>
      <c r="W16">
        <v>13.727739689162011</v>
      </c>
      <c r="X16">
        <v>43.389439578829148</v>
      </c>
      <c r="Y16">
        <v>0</v>
      </c>
      <c r="Z16">
        <v>3.8585500568181823</v>
      </c>
      <c r="AA16">
        <v>0</v>
      </c>
      <c r="AB16">
        <v>3.8966590400945056</v>
      </c>
      <c r="AC16">
        <v>2.8633152770342565</v>
      </c>
      <c r="AD16">
        <v>0</v>
      </c>
      <c r="AE16">
        <v>4.8749208904852175</v>
      </c>
      <c r="AF16">
        <v>5.2506134732507803</v>
      </c>
      <c r="AG16">
        <v>12.543804788728787</v>
      </c>
      <c r="AH16">
        <v>0</v>
      </c>
      <c r="AI16">
        <v>0</v>
      </c>
      <c r="AJ16">
        <v>0</v>
      </c>
      <c r="AK16">
        <v>20.8583467284476</v>
      </c>
      <c r="AL16">
        <v>0</v>
      </c>
      <c r="AM16">
        <v>1.1831959719930101</v>
      </c>
      <c r="AN16">
        <v>0.64547880592700801</v>
      </c>
      <c r="AO16">
        <v>0</v>
      </c>
      <c r="AP16">
        <v>0.11369161060480532</v>
      </c>
      <c r="AQ16">
        <v>8.7234821829610993</v>
      </c>
      <c r="AR16">
        <v>11.431294349999998</v>
      </c>
      <c r="AS16">
        <v>9.4365840687457094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701.02160932210074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5.1100608176842455</v>
      </c>
      <c r="L17">
        <v>307.60787755935036</v>
      </c>
      <c r="M17">
        <v>27.210304110054494</v>
      </c>
      <c r="N17">
        <v>35.132821999666469</v>
      </c>
      <c r="O17">
        <v>0</v>
      </c>
      <c r="P17">
        <v>41.318384223451325</v>
      </c>
      <c r="Q17">
        <v>3.5464343729235885</v>
      </c>
      <c r="R17">
        <v>6.9376847807971007</v>
      </c>
      <c r="S17">
        <v>4.3389704918247212</v>
      </c>
      <c r="T17">
        <v>0</v>
      </c>
      <c r="U17">
        <v>120.86997336082909</v>
      </c>
      <c r="V17">
        <v>6.1519810924369747</v>
      </c>
      <c r="W17">
        <v>13.727739689162011</v>
      </c>
      <c r="X17">
        <v>43.389439578829148</v>
      </c>
      <c r="Y17">
        <v>0</v>
      </c>
      <c r="Z17">
        <v>3.8585500568181823</v>
      </c>
      <c r="AA17">
        <v>0</v>
      </c>
      <c r="AB17">
        <v>3.8966590400945056</v>
      </c>
      <c r="AC17">
        <v>2.8633152770342565</v>
      </c>
      <c r="AD17">
        <v>0</v>
      </c>
      <c r="AE17">
        <v>4.8749208904852175</v>
      </c>
      <c r="AF17">
        <v>5.2506134732507803</v>
      </c>
      <c r="AG17">
        <v>12.543804788728787</v>
      </c>
      <c r="AH17">
        <v>0</v>
      </c>
      <c r="AI17">
        <v>0</v>
      </c>
      <c r="AJ17">
        <v>0</v>
      </c>
      <c r="AK17">
        <v>20.8583467284476</v>
      </c>
      <c r="AL17">
        <v>0</v>
      </c>
      <c r="AM17">
        <v>1.1831959719930101</v>
      </c>
      <c r="AN17">
        <v>0.64547880592700801</v>
      </c>
      <c r="AO17">
        <v>0</v>
      </c>
      <c r="AP17">
        <v>0.11369161060480532</v>
      </c>
      <c r="AQ17">
        <v>8.7234821829610993</v>
      </c>
      <c r="AR17">
        <v>9.7982522999999997</v>
      </c>
      <c r="AS17">
        <v>9.4365840687457094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699.38856727210066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5.1100608176842455</v>
      </c>
      <c r="L18">
        <v>307.60787755935036</v>
      </c>
      <c r="M18">
        <v>27.210304110054494</v>
      </c>
      <c r="N18">
        <v>35.132821999666469</v>
      </c>
      <c r="O18">
        <v>0</v>
      </c>
      <c r="P18">
        <v>41.318384223451325</v>
      </c>
      <c r="Q18">
        <v>3.5464343729235885</v>
      </c>
      <c r="R18">
        <v>6.9376847807971007</v>
      </c>
      <c r="S18">
        <v>4.3389704918247212</v>
      </c>
      <c r="T18">
        <v>0</v>
      </c>
      <c r="U18">
        <v>120.86997336082909</v>
      </c>
      <c r="V18">
        <v>6.1519810924369747</v>
      </c>
      <c r="W18">
        <v>13.727739689162011</v>
      </c>
      <c r="X18">
        <v>43.389439578829148</v>
      </c>
      <c r="Y18">
        <v>0</v>
      </c>
      <c r="Z18">
        <v>3.8585500568181823</v>
      </c>
      <c r="AA18">
        <v>0</v>
      </c>
      <c r="AB18">
        <v>3.8966590400945056</v>
      </c>
      <c r="AC18">
        <v>2.8633152770342565</v>
      </c>
      <c r="AD18">
        <v>0</v>
      </c>
      <c r="AE18">
        <v>4.8749208904852175</v>
      </c>
      <c r="AF18">
        <v>5.2506134732507803</v>
      </c>
      <c r="AG18">
        <v>12.543804788728787</v>
      </c>
      <c r="AH18">
        <v>0</v>
      </c>
      <c r="AI18">
        <v>0</v>
      </c>
      <c r="AJ18">
        <v>0</v>
      </c>
      <c r="AK18">
        <v>20.8583467284476</v>
      </c>
      <c r="AL18">
        <v>0</v>
      </c>
      <c r="AM18">
        <v>1.1831959719930101</v>
      </c>
      <c r="AN18">
        <v>0.64547880592700801</v>
      </c>
      <c r="AO18">
        <v>0</v>
      </c>
      <c r="AP18">
        <v>0.11369161060480532</v>
      </c>
      <c r="AQ18">
        <v>8.7234821829610993</v>
      </c>
      <c r="AR18">
        <v>9.7982522999999997</v>
      </c>
      <c r="AS18">
        <v>9.4365840687457094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699.38856727210066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5.1100608176842455</v>
      </c>
      <c r="L19">
        <v>307.60787755935036</v>
      </c>
      <c r="M19">
        <v>27.210304110054494</v>
      </c>
      <c r="N19">
        <v>35.132821999666469</v>
      </c>
      <c r="O19">
        <v>0</v>
      </c>
      <c r="P19">
        <v>41.318384223451325</v>
      </c>
      <c r="Q19">
        <v>3.5464343729235885</v>
      </c>
      <c r="R19">
        <v>6.9376847807971007</v>
      </c>
      <c r="S19">
        <v>4.3389704918247212</v>
      </c>
      <c r="T19">
        <v>0</v>
      </c>
      <c r="U19">
        <v>120.86997336082909</v>
      </c>
      <c r="V19">
        <v>6.1519810924369747</v>
      </c>
      <c r="W19">
        <v>13.727739689162011</v>
      </c>
      <c r="X19">
        <v>43.389439578829148</v>
      </c>
      <c r="Y19">
        <v>0</v>
      </c>
      <c r="Z19">
        <v>3.8585500568181823</v>
      </c>
      <c r="AA19">
        <v>0</v>
      </c>
      <c r="AB19">
        <v>3.8966590400945056</v>
      </c>
      <c r="AC19">
        <v>2.8633152770342565</v>
      </c>
      <c r="AD19">
        <v>0</v>
      </c>
      <c r="AE19">
        <v>4.8749208904852175</v>
      </c>
      <c r="AF19">
        <v>5.2506134732507803</v>
      </c>
      <c r="AG19">
        <v>12.543804788728787</v>
      </c>
      <c r="AH19">
        <v>0</v>
      </c>
      <c r="AI19">
        <v>0</v>
      </c>
      <c r="AJ19">
        <v>0</v>
      </c>
      <c r="AK19">
        <v>20.8583467284476</v>
      </c>
      <c r="AL19">
        <v>0</v>
      </c>
      <c r="AM19">
        <v>1.1831959719930101</v>
      </c>
      <c r="AN19">
        <v>0.64547880592700801</v>
      </c>
      <c r="AO19">
        <v>0</v>
      </c>
      <c r="AP19">
        <v>0.11369161060480532</v>
      </c>
      <c r="AQ19">
        <v>8.7234821829610993</v>
      </c>
      <c r="AR19">
        <v>9.7982522999999997</v>
      </c>
      <c r="AS19">
        <v>9.4365840687457094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699.38856727210066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5.1100608176842455</v>
      </c>
      <c r="L20">
        <v>307.60787755935036</v>
      </c>
      <c r="M20">
        <v>27.210304110054494</v>
      </c>
      <c r="N20">
        <v>35.132821999666469</v>
      </c>
      <c r="O20">
        <v>0</v>
      </c>
      <c r="P20">
        <v>41.318384223451325</v>
      </c>
      <c r="Q20">
        <v>3.5464343729235885</v>
      </c>
      <c r="R20">
        <v>6.9376847807971007</v>
      </c>
      <c r="S20">
        <v>4.3389704918247212</v>
      </c>
      <c r="T20">
        <v>0</v>
      </c>
      <c r="U20">
        <v>120.86997336082909</v>
      </c>
      <c r="V20">
        <v>6.1519810924369747</v>
      </c>
      <c r="W20">
        <v>13.727739689162011</v>
      </c>
      <c r="X20">
        <v>43.389439578829148</v>
      </c>
      <c r="Y20">
        <v>0</v>
      </c>
      <c r="Z20">
        <v>3.8585500568181823</v>
      </c>
      <c r="AA20">
        <v>0</v>
      </c>
      <c r="AB20">
        <v>3.8966590400945056</v>
      </c>
      <c r="AC20">
        <v>2.8633152770342565</v>
      </c>
      <c r="AD20">
        <v>0</v>
      </c>
      <c r="AE20">
        <v>4.8749208904852175</v>
      </c>
      <c r="AF20">
        <v>5.2506134732507803</v>
      </c>
      <c r="AG20">
        <v>12.543804788728787</v>
      </c>
      <c r="AH20">
        <v>0</v>
      </c>
      <c r="AI20">
        <v>0</v>
      </c>
      <c r="AJ20">
        <v>0</v>
      </c>
      <c r="AK20">
        <v>20.8583467284476</v>
      </c>
      <c r="AL20">
        <v>0</v>
      </c>
      <c r="AM20">
        <v>1.1831959719930101</v>
      </c>
      <c r="AN20">
        <v>0.64547880592700801</v>
      </c>
      <c r="AO20">
        <v>0</v>
      </c>
      <c r="AP20">
        <v>0.11369161060480532</v>
      </c>
      <c r="AQ20">
        <v>8.7234821829610993</v>
      </c>
      <c r="AR20">
        <v>9.7982522999999997</v>
      </c>
      <c r="AS20">
        <v>9.4365840687457094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699.38856727210066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5.1100608176842455</v>
      </c>
      <c r="L21">
        <v>307.60787755935036</v>
      </c>
      <c r="M21">
        <v>27.210304110054494</v>
      </c>
      <c r="N21">
        <v>35.132821999666469</v>
      </c>
      <c r="O21">
        <v>0</v>
      </c>
      <c r="P21">
        <v>41.318384223451325</v>
      </c>
      <c r="Q21">
        <v>3.5464343729235885</v>
      </c>
      <c r="R21">
        <v>6.9376847807971007</v>
      </c>
      <c r="S21">
        <v>4.3389704918247212</v>
      </c>
      <c r="T21">
        <v>0</v>
      </c>
      <c r="U21">
        <v>120.86997336082909</v>
      </c>
      <c r="V21">
        <v>6.1519810924369747</v>
      </c>
      <c r="W21">
        <v>13.727739689162011</v>
      </c>
      <c r="X21">
        <v>43.389439578829148</v>
      </c>
      <c r="Y21">
        <v>0</v>
      </c>
      <c r="Z21">
        <v>3.8585500568181823</v>
      </c>
      <c r="AA21">
        <v>4.1558013274261603</v>
      </c>
      <c r="AB21">
        <v>3.8966590400945056</v>
      </c>
      <c r="AC21">
        <v>2.8633152770342565</v>
      </c>
      <c r="AD21">
        <v>0</v>
      </c>
      <c r="AE21">
        <v>4.8749208904852175</v>
      </c>
      <c r="AF21">
        <v>5.2506134732507803</v>
      </c>
      <c r="AG21">
        <v>12.543804788728787</v>
      </c>
      <c r="AH21">
        <v>6.1636897871219229</v>
      </c>
      <c r="AI21">
        <v>0</v>
      </c>
      <c r="AJ21">
        <v>0</v>
      </c>
      <c r="AK21">
        <v>20.8583467284476</v>
      </c>
      <c r="AL21">
        <v>0</v>
      </c>
      <c r="AM21">
        <v>1.1831959719930101</v>
      </c>
      <c r="AN21">
        <v>0.64547880592700801</v>
      </c>
      <c r="AO21">
        <v>0</v>
      </c>
      <c r="AP21">
        <v>0.11369161060480532</v>
      </c>
      <c r="AQ21">
        <v>8.7234821829610993</v>
      </c>
      <c r="AR21">
        <v>11.431294349999998</v>
      </c>
      <c r="AS21">
        <v>9.4365840687457094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711.34110043664884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5.1100608176842455</v>
      </c>
      <c r="L22">
        <v>307.60787755935036</v>
      </c>
      <c r="M22">
        <v>27.210304110054494</v>
      </c>
      <c r="N22">
        <v>35.132821999666469</v>
      </c>
      <c r="O22">
        <v>0</v>
      </c>
      <c r="P22">
        <v>41.318384223451325</v>
      </c>
      <c r="Q22">
        <v>3.5464343729235885</v>
      </c>
      <c r="R22">
        <v>6.9376847807971007</v>
      </c>
      <c r="S22">
        <v>4.3389704918247212</v>
      </c>
      <c r="T22">
        <v>0</v>
      </c>
      <c r="U22">
        <v>120.86997336082909</v>
      </c>
      <c r="V22">
        <v>6.1519810924369747</v>
      </c>
      <c r="W22">
        <v>13.727739689162011</v>
      </c>
      <c r="X22">
        <v>43.389439578829148</v>
      </c>
      <c r="Y22">
        <v>0</v>
      </c>
      <c r="Z22">
        <v>3.8585500568181823</v>
      </c>
      <c r="AA22">
        <v>4.1558013274261603</v>
      </c>
      <c r="AB22">
        <v>3.8966590400945056</v>
      </c>
      <c r="AC22">
        <v>2.8633152770342565</v>
      </c>
      <c r="AD22">
        <v>0</v>
      </c>
      <c r="AE22">
        <v>4.8749208904852175</v>
      </c>
      <c r="AF22">
        <v>5.2506134732507803</v>
      </c>
      <c r="AG22">
        <v>12.543804788728787</v>
      </c>
      <c r="AH22">
        <v>6.1636897871219229</v>
      </c>
      <c r="AI22">
        <v>0</v>
      </c>
      <c r="AJ22">
        <v>0</v>
      </c>
      <c r="AK22">
        <v>20.8583467284476</v>
      </c>
      <c r="AL22">
        <v>0</v>
      </c>
      <c r="AM22">
        <v>1.1831959719930101</v>
      </c>
      <c r="AN22">
        <v>0.64547880592700801</v>
      </c>
      <c r="AO22">
        <v>0</v>
      </c>
      <c r="AP22">
        <v>0.11369161060480532</v>
      </c>
      <c r="AQ22">
        <v>8.7234821829610993</v>
      </c>
      <c r="AR22">
        <v>11.431294349999998</v>
      </c>
      <c r="AS22">
        <v>9.4365840687457094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711.34110043664884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5.1100608176842455</v>
      </c>
      <c r="L23">
        <v>307.60787755935036</v>
      </c>
      <c r="M23">
        <v>27.210304110054494</v>
      </c>
      <c r="N23">
        <v>35.132821999666469</v>
      </c>
      <c r="O23">
        <v>0</v>
      </c>
      <c r="P23">
        <v>41.318384223451325</v>
      </c>
      <c r="Q23">
        <v>3.5464343729235885</v>
      </c>
      <c r="R23">
        <v>6.9376847807971007</v>
      </c>
      <c r="S23">
        <v>4.3389704918247212</v>
      </c>
      <c r="T23">
        <v>0</v>
      </c>
      <c r="U23">
        <v>120.86997336082909</v>
      </c>
      <c r="V23">
        <v>6.1519810924369747</v>
      </c>
      <c r="W23">
        <v>13.727739689162011</v>
      </c>
      <c r="X23">
        <v>43.389439578829148</v>
      </c>
      <c r="Y23">
        <v>0</v>
      </c>
      <c r="Z23">
        <v>3.8585500568181823</v>
      </c>
      <c r="AA23">
        <v>4.1558013274261603</v>
      </c>
      <c r="AB23">
        <v>3.8966590400945056</v>
      </c>
      <c r="AC23">
        <v>2.8633152770342565</v>
      </c>
      <c r="AD23">
        <v>0</v>
      </c>
      <c r="AE23">
        <v>4.8749208904852175</v>
      </c>
      <c r="AF23">
        <v>5.2506134732507803</v>
      </c>
      <c r="AG23">
        <v>12.543804788728787</v>
      </c>
      <c r="AH23">
        <v>6.1636897871219229</v>
      </c>
      <c r="AI23">
        <v>0</v>
      </c>
      <c r="AJ23">
        <v>0</v>
      </c>
      <c r="AK23">
        <v>20.8583467284476</v>
      </c>
      <c r="AL23">
        <v>0</v>
      </c>
      <c r="AM23">
        <v>1.1831959719930101</v>
      </c>
      <c r="AN23">
        <v>0.64547880592700801</v>
      </c>
      <c r="AO23">
        <v>0</v>
      </c>
      <c r="AP23">
        <v>0.11369161060480532</v>
      </c>
      <c r="AQ23">
        <v>8.7234821829610993</v>
      </c>
      <c r="AR23">
        <v>9.7982522999999997</v>
      </c>
      <c r="AS23">
        <v>9.4365840687457094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709.70805838664876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5.1100608176842455</v>
      </c>
      <c r="L24">
        <v>337.508582123412</v>
      </c>
      <c r="M24">
        <v>27.210304110054494</v>
      </c>
      <c r="N24">
        <v>35.132821999666469</v>
      </c>
      <c r="O24">
        <v>0</v>
      </c>
      <c r="P24">
        <v>41.318384223451325</v>
      </c>
      <c r="Q24">
        <v>3.5470001740989607</v>
      </c>
      <c r="R24">
        <v>6.9376847807971007</v>
      </c>
      <c r="S24">
        <v>4.3372608887809614</v>
      </c>
      <c r="T24">
        <v>0</v>
      </c>
      <c r="U24">
        <v>120.86997336082909</v>
      </c>
      <c r="V24">
        <v>6.1519810924369747</v>
      </c>
      <c r="W24">
        <v>13.727739689162011</v>
      </c>
      <c r="X24">
        <v>43.389439578829148</v>
      </c>
      <c r="Y24">
        <v>0</v>
      </c>
      <c r="Z24">
        <v>3.8585500568181823</v>
      </c>
      <c r="AA24">
        <v>4.1558013274261603</v>
      </c>
      <c r="AB24">
        <v>3.8966590400945056</v>
      </c>
      <c r="AC24">
        <v>2.8633152770342565</v>
      </c>
      <c r="AD24">
        <v>0</v>
      </c>
      <c r="AE24">
        <v>4.8749208904852175</v>
      </c>
      <c r="AF24">
        <v>5.2506134732507803</v>
      </c>
      <c r="AG24">
        <v>12.543804788728787</v>
      </c>
      <c r="AH24">
        <v>6.1636897871219229</v>
      </c>
      <c r="AI24">
        <v>0</v>
      </c>
      <c r="AJ24">
        <v>0</v>
      </c>
      <c r="AK24">
        <v>20.8583467284476</v>
      </c>
      <c r="AL24">
        <v>0</v>
      </c>
      <c r="AM24">
        <v>1.1831959719930101</v>
      </c>
      <c r="AN24">
        <v>0.64547880592700801</v>
      </c>
      <c r="AO24">
        <v>0</v>
      </c>
      <c r="AP24">
        <v>0.11369161060480532</v>
      </c>
      <c r="AQ24">
        <v>8.7234821829610993</v>
      </c>
      <c r="AR24">
        <v>9.7982522999999997</v>
      </c>
      <c r="AS24">
        <v>9.4365840687457094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739.60761914884199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5.1100608176842455</v>
      </c>
      <c r="L25">
        <v>405.009673516867</v>
      </c>
      <c r="M25">
        <v>27.210304110054494</v>
      </c>
      <c r="N25">
        <v>35.132821999666469</v>
      </c>
      <c r="O25">
        <v>0</v>
      </c>
      <c r="P25">
        <v>41.318384223451325</v>
      </c>
      <c r="Q25">
        <v>3.5506733923849811</v>
      </c>
      <c r="R25">
        <v>6.9378076076352055</v>
      </c>
      <c r="S25">
        <v>4.3373656948275867</v>
      </c>
      <c r="T25">
        <v>0</v>
      </c>
      <c r="U25">
        <v>120.86997336082909</v>
      </c>
      <c r="V25">
        <v>6.1503519149471568</v>
      </c>
      <c r="W25">
        <v>13.727739689162011</v>
      </c>
      <c r="X25">
        <v>43.389439578829148</v>
      </c>
      <c r="Y25">
        <v>0</v>
      </c>
      <c r="Z25">
        <v>1.9292748750000002</v>
      </c>
      <c r="AA25">
        <v>8.3116026548523205</v>
      </c>
      <c r="AB25">
        <v>3.8966590400945056</v>
      </c>
      <c r="AC25">
        <v>2.8633152770342565</v>
      </c>
      <c r="AD25">
        <v>0</v>
      </c>
      <c r="AE25">
        <v>4.8749208904852175</v>
      </c>
      <c r="AF25">
        <v>5.2506134732507803</v>
      </c>
      <c r="AG25">
        <v>12.543804788728787</v>
      </c>
      <c r="AH25">
        <v>6.7240255304542167</v>
      </c>
      <c r="AI25">
        <v>0</v>
      </c>
      <c r="AJ25">
        <v>0</v>
      </c>
      <c r="AK25">
        <v>20.8583467284476</v>
      </c>
      <c r="AL25">
        <v>0</v>
      </c>
      <c r="AM25">
        <v>1.1831959719930101</v>
      </c>
      <c r="AN25">
        <v>0.64547880592700801</v>
      </c>
      <c r="AO25">
        <v>0</v>
      </c>
      <c r="AP25">
        <v>0.11369161060480532</v>
      </c>
      <c r="AQ25">
        <v>8.7234821829610993</v>
      </c>
      <c r="AR25">
        <v>9.7982522999999997</v>
      </c>
      <c r="AS25">
        <v>9.4365840687457094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809.89784410491825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5.1099933528455281</v>
      </c>
      <c r="L26">
        <v>482.14562540027345</v>
      </c>
      <c r="M26">
        <v>27.210304110054494</v>
      </c>
      <c r="N26">
        <v>35.132821999666469</v>
      </c>
      <c r="O26">
        <v>0</v>
      </c>
      <c r="P26">
        <v>41.318384223451325</v>
      </c>
      <c r="Q26">
        <v>6.4635866180651087</v>
      </c>
      <c r="R26">
        <v>12.541001462355656</v>
      </c>
      <c r="S26">
        <v>7.807735217179296</v>
      </c>
      <c r="T26">
        <v>0</v>
      </c>
      <c r="U26">
        <v>120.86997336082909</v>
      </c>
      <c r="V26">
        <v>6.1503519149471568</v>
      </c>
      <c r="W26">
        <v>13.727739689162011</v>
      </c>
      <c r="X26">
        <v>43.389439578829148</v>
      </c>
      <c r="Y26">
        <v>0</v>
      </c>
      <c r="Z26">
        <v>1.9292748750000002</v>
      </c>
      <c r="AA26">
        <v>8.3116026548523205</v>
      </c>
      <c r="AB26">
        <v>3.8966590400945056</v>
      </c>
      <c r="AC26">
        <v>2.8633152770342565</v>
      </c>
      <c r="AD26">
        <v>0</v>
      </c>
      <c r="AE26">
        <v>4.8749208904852175</v>
      </c>
      <c r="AF26">
        <v>5.2506134732507803</v>
      </c>
      <c r="AG26">
        <v>12.543804788728787</v>
      </c>
      <c r="AH26">
        <v>6.7240255304542167</v>
      </c>
      <c r="AI26">
        <v>0</v>
      </c>
      <c r="AJ26">
        <v>0</v>
      </c>
      <c r="AK26">
        <v>20.8583467284476</v>
      </c>
      <c r="AL26">
        <v>0</v>
      </c>
      <c r="AM26">
        <v>1.1831959719930101</v>
      </c>
      <c r="AN26">
        <v>0.64547880592700801</v>
      </c>
      <c r="AO26">
        <v>0</v>
      </c>
      <c r="AP26">
        <v>0.11369161060480532</v>
      </c>
      <c r="AQ26">
        <v>8.7234821829610993</v>
      </c>
      <c r="AR26">
        <v>9.7982522999999997</v>
      </c>
      <c r="AS26">
        <v>9.4365840687457094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899.02020512623835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5.1099980856534701</v>
      </c>
      <c r="L27">
        <v>560.79727067508804</v>
      </c>
      <c r="M27">
        <v>27.210304110054494</v>
      </c>
      <c r="N27">
        <v>35.132821999666469</v>
      </c>
      <c r="O27">
        <v>0</v>
      </c>
      <c r="P27">
        <v>39.71408071033887</v>
      </c>
      <c r="Q27">
        <v>6.4635866180651087</v>
      </c>
      <c r="R27">
        <v>12.541001462355656</v>
      </c>
      <c r="S27">
        <v>7.807735217179296</v>
      </c>
      <c r="T27">
        <v>0</v>
      </c>
      <c r="U27">
        <v>120.86997336082909</v>
      </c>
      <c r="V27">
        <v>6.1503519149471568</v>
      </c>
      <c r="W27">
        <v>13.727739689162011</v>
      </c>
      <c r="X27">
        <v>43.389439578829148</v>
      </c>
      <c r="Y27">
        <v>0</v>
      </c>
      <c r="Z27">
        <v>3.8585500568181823</v>
      </c>
      <c r="AA27">
        <v>8.3116026548523205</v>
      </c>
      <c r="AB27">
        <v>3.8966590400945056</v>
      </c>
      <c r="AC27">
        <v>2.8633152770342565</v>
      </c>
      <c r="AD27">
        <v>0</v>
      </c>
      <c r="AE27">
        <v>4.8749208904852175</v>
      </c>
      <c r="AF27">
        <v>5.2506134732507803</v>
      </c>
      <c r="AG27">
        <v>12.543804788728787</v>
      </c>
      <c r="AH27">
        <v>6.7240255304542167</v>
      </c>
      <c r="AI27">
        <v>0</v>
      </c>
      <c r="AJ27">
        <v>0</v>
      </c>
      <c r="AK27">
        <v>20.8583467284476</v>
      </c>
      <c r="AL27">
        <v>0</v>
      </c>
      <c r="AM27">
        <v>1.1831959719930101</v>
      </c>
      <c r="AN27">
        <v>0.64547880592700801</v>
      </c>
      <c r="AO27">
        <v>0</v>
      </c>
      <c r="AP27">
        <v>0.30317813960231976</v>
      </c>
      <c r="AQ27">
        <v>8.7234821829610993</v>
      </c>
      <c r="AR27">
        <v>11.431294349999998</v>
      </c>
      <c r="AS27">
        <v>9.4365840687457094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979.81935538156415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5.1099980856534701</v>
      </c>
      <c r="L28">
        <v>560.79727067508804</v>
      </c>
      <c r="M28">
        <v>27.210304110054494</v>
      </c>
      <c r="N28">
        <v>35.132821999666469</v>
      </c>
      <c r="O28">
        <v>0</v>
      </c>
      <c r="P28">
        <v>39.71408071033887</v>
      </c>
      <c r="Q28">
        <v>6.4635866180651087</v>
      </c>
      <c r="R28">
        <v>12.541001462355656</v>
      </c>
      <c r="S28">
        <v>7.807735217179296</v>
      </c>
      <c r="T28">
        <v>0</v>
      </c>
      <c r="U28">
        <v>120.86997336082909</v>
      </c>
      <c r="V28">
        <v>6.1503519149471568</v>
      </c>
      <c r="W28">
        <v>13.727739689162011</v>
      </c>
      <c r="X28">
        <v>43.389439578829148</v>
      </c>
      <c r="Y28">
        <v>0</v>
      </c>
      <c r="Z28">
        <v>3.8585500568181823</v>
      </c>
      <c r="AA28">
        <v>8.3116026548523205</v>
      </c>
      <c r="AB28">
        <v>3.8966590400945056</v>
      </c>
      <c r="AC28">
        <v>2.8633152770342565</v>
      </c>
      <c r="AD28">
        <v>2.7029856846113138</v>
      </c>
      <c r="AE28">
        <v>4.8749208904852175</v>
      </c>
      <c r="AF28">
        <v>5.2506134732507803</v>
      </c>
      <c r="AG28">
        <v>12.543804788728787</v>
      </c>
      <c r="AH28">
        <v>6.7240255304542167</v>
      </c>
      <c r="AI28">
        <v>0.94163905745841203</v>
      </c>
      <c r="AJ28">
        <v>0</v>
      </c>
      <c r="AK28">
        <v>20.8583467284476</v>
      </c>
      <c r="AL28">
        <v>0</v>
      </c>
      <c r="AM28">
        <v>1.1831959719930101</v>
      </c>
      <c r="AN28">
        <v>0.64547880592700801</v>
      </c>
      <c r="AO28">
        <v>0</v>
      </c>
      <c r="AP28">
        <v>0.30317813960231976</v>
      </c>
      <c r="AQ28">
        <v>8.7234821829610993</v>
      </c>
      <c r="AR28">
        <v>11.431294349999998</v>
      </c>
      <c r="AS28">
        <v>9.4365840687457094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983.46398012363386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5.1099980856534701</v>
      </c>
      <c r="L29">
        <v>560.79727067508804</v>
      </c>
      <c r="M29">
        <v>27.210304110054494</v>
      </c>
      <c r="N29">
        <v>35.132821999666469</v>
      </c>
      <c r="O29">
        <v>0</v>
      </c>
      <c r="P29">
        <v>39.71408071033887</v>
      </c>
      <c r="Q29">
        <v>6.4635866180651087</v>
      </c>
      <c r="R29">
        <v>12.541001462355656</v>
      </c>
      <c r="S29">
        <v>7.807735217179296</v>
      </c>
      <c r="T29">
        <v>0</v>
      </c>
      <c r="U29">
        <v>120.86997336082909</v>
      </c>
      <c r="V29">
        <v>6.1511313909348448</v>
      </c>
      <c r="W29">
        <v>13.727739689162011</v>
      </c>
      <c r="X29">
        <v>43.389439578829148</v>
      </c>
      <c r="Y29">
        <v>0</v>
      </c>
      <c r="Z29">
        <v>5.7878249318181814</v>
      </c>
      <c r="AA29">
        <v>8.3116026548523205</v>
      </c>
      <c r="AB29">
        <v>3.8966590400945056</v>
      </c>
      <c r="AC29">
        <v>2.8633152770342565</v>
      </c>
      <c r="AD29">
        <v>5.405971626760846</v>
      </c>
      <c r="AE29">
        <v>4.8749208904852175</v>
      </c>
      <c r="AF29">
        <v>5.2506134732507803</v>
      </c>
      <c r="AG29">
        <v>12.543804788728787</v>
      </c>
      <c r="AH29">
        <v>6.7240255304542167</v>
      </c>
      <c r="AI29">
        <v>4.8377644037969603</v>
      </c>
      <c r="AJ29">
        <v>0</v>
      </c>
      <c r="AK29">
        <v>20.8583467284476</v>
      </c>
      <c r="AL29">
        <v>0</v>
      </c>
      <c r="AM29">
        <v>1.1831959719930101</v>
      </c>
      <c r="AN29">
        <v>0.64547880592700801</v>
      </c>
      <c r="AO29">
        <v>0</v>
      </c>
      <c r="AP29">
        <v>0.49266436180613093</v>
      </c>
      <c r="AQ29">
        <v>8.7234821829610993</v>
      </c>
      <c r="AR29">
        <v>9.7982522999999997</v>
      </c>
      <c r="AS29">
        <v>9.4365840687457094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990.54958993531329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5.1099980856534701</v>
      </c>
      <c r="L30">
        <v>560.79727067508804</v>
      </c>
      <c r="M30">
        <v>27.210304110054494</v>
      </c>
      <c r="N30">
        <v>35.132821999666469</v>
      </c>
      <c r="O30">
        <v>0</v>
      </c>
      <c r="P30">
        <v>39.71408071033887</v>
      </c>
      <c r="Q30">
        <v>6.4635866180651087</v>
      </c>
      <c r="R30">
        <v>12.541001462355656</v>
      </c>
      <c r="S30">
        <v>7.807735217179296</v>
      </c>
      <c r="T30">
        <v>0</v>
      </c>
      <c r="U30">
        <v>120.86997336082909</v>
      </c>
      <c r="V30">
        <v>6.1511313909348448</v>
      </c>
      <c r="W30">
        <v>13.727739689162011</v>
      </c>
      <c r="X30">
        <v>43.389439578829148</v>
      </c>
      <c r="Y30">
        <v>0</v>
      </c>
      <c r="Z30">
        <v>5.7878249318181814</v>
      </c>
      <c r="AA30">
        <v>8.3116026548523205</v>
      </c>
      <c r="AB30">
        <v>3.8966590400945056</v>
      </c>
      <c r="AC30">
        <v>2.8633152770342565</v>
      </c>
      <c r="AD30">
        <v>8.1089573113721602</v>
      </c>
      <c r="AE30">
        <v>4.8749208904852175</v>
      </c>
      <c r="AF30">
        <v>5.2506134732507803</v>
      </c>
      <c r="AG30">
        <v>12.543804788728787</v>
      </c>
      <c r="AH30">
        <v>6.7240255304542167</v>
      </c>
      <c r="AI30">
        <v>4.8377644037969603</v>
      </c>
      <c r="AJ30">
        <v>0</v>
      </c>
      <c r="AK30">
        <v>20.8583467284476</v>
      </c>
      <c r="AL30">
        <v>0</v>
      </c>
      <c r="AM30">
        <v>1.1831959719930101</v>
      </c>
      <c r="AN30">
        <v>0.64547880592700801</v>
      </c>
      <c r="AO30">
        <v>0</v>
      </c>
      <c r="AP30">
        <v>0.49266436180613093</v>
      </c>
      <c r="AQ30">
        <v>5.8156548695045309</v>
      </c>
      <c r="AR30">
        <v>9.7982522999999997</v>
      </c>
      <c r="AS30">
        <v>9.4365840687457094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990.34474830646809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5.1099980856534701</v>
      </c>
      <c r="L31">
        <v>484.86631295662391</v>
      </c>
      <c r="M31">
        <v>27.210304110054494</v>
      </c>
      <c r="N31">
        <v>35.132821999666469</v>
      </c>
      <c r="O31">
        <v>0</v>
      </c>
      <c r="P31">
        <v>39.71408071033887</v>
      </c>
      <c r="Q31">
        <v>3.5470001740989607</v>
      </c>
      <c r="R31">
        <v>6.9392509608021866</v>
      </c>
      <c r="S31">
        <v>4.3404252945205473</v>
      </c>
      <c r="T31">
        <v>0</v>
      </c>
      <c r="U31">
        <v>120.86997336082909</v>
      </c>
      <c r="V31">
        <v>3.3710681109616676</v>
      </c>
      <c r="W31">
        <v>7.5771778684278681</v>
      </c>
      <c r="X31">
        <v>24.588868533883229</v>
      </c>
      <c r="Y31">
        <v>0</v>
      </c>
      <c r="Z31">
        <v>5.7878249318181814</v>
      </c>
      <c r="AA31">
        <v>4.1558013274261603</v>
      </c>
      <c r="AB31">
        <v>3.8966590400945056</v>
      </c>
      <c r="AC31">
        <v>2.8633152770342565</v>
      </c>
      <c r="AD31">
        <v>8.1089573113721602</v>
      </c>
      <c r="AE31">
        <v>4.8749208904852175</v>
      </c>
      <c r="AF31">
        <v>5.2506134732507803</v>
      </c>
      <c r="AG31">
        <v>12.543804788728787</v>
      </c>
      <c r="AH31">
        <v>6.7240255304542167</v>
      </c>
      <c r="AI31">
        <v>4.8377644037969603</v>
      </c>
      <c r="AJ31">
        <v>0</v>
      </c>
      <c r="AK31">
        <v>20.8583467284476</v>
      </c>
      <c r="AL31">
        <v>0</v>
      </c>
      <c r="AM31">
        <v>2.3663922019086274</v>
      </c>
      <c r="AN31">
        <v>0.64547880592700801</v>
      </c>
      <c r="AO31">
        <v>0</v>
      </c>
      <c r="AP31">
        <v>2.0843490578293289</v>
      </c>
      <c r="AQ31">
        <v>2.9078275560479612</v>
      </c>
      <c r="AR31">
        <v>9.7982522999999997</v>
      </c>
      <c r="AS31">
        <v>9.4365840687457094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870.40819985922803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5.1099980856534701</v>
      </c>
      <c r="L32">
        <v>405.009673516867</v>
      </c>
      <c r="M32">
        <v>27.210304110054494</v>
      </c>
      <c r="N32">
        <v>35.132821999666469</v>
      </c>
      <c r="O32">
        <v>0</v>
      </c>
      <c r="P32">
        <v>39.71408071033887</v>
      </c>
      <c r="Q32">
        <v>3.5470001740989607</v>
      </c>
      <c r="R32">
        <v>6.9392509608021866</v>
      </c>
      <c r="S32">
        <v>4.3404252945205473</v>
      </c>
      <c r="T32">
        <v>0</v>
      </c>
      <c r="U32">
        <v>120.86997336082909</v>
      </c>
      <c r="V32">
        <v>3.3710681109616676</v>
      </c>
      <c r="W32">
        <v>13.727739689162011</v>
      </c>
      <c r="X32">
        <v>43.389439578829148</v>
      </c>
      <c r="Y32">
        <v>0</v>
      </c>
      <c r="Z32">
        <v>5.7878249318181814</v>
      </c>
      <c r="AA32">
        <v>4.1558013274261603</v>
      </c>
      <c r="AB32">
        <v>3.8966590400945056</v>
      </c>
      <c r="AC32">
        <v>2.8633152770342565</v>
      </c>
      <c r="AD32">
        <v>8.1089573113721602</v>
      </c>
      <c r="AE32">
        <v>4.8749208904852175</v>
      </c>
      <c r="AF32">
        <v>2.3336061630458569</v>
      </c>
      <c r="AG32">
        <v>12.543804788728787</v>
      </c>
      <c r="AH32">
        <v>6.7240255304542167</v>
      </c>
      <c r="AI32">
        <v>4.8377644037969603</v>
      </c>
      <c r="AJ32">
        <v>0</v>
      </c>
      <c r="AK32">
        <v>20.8583467284476</v>
      </c>
      <c r="AL32">
        <v>0</v>
      </c>
      <c r="AM32">
        <v>2.3663922019086274</v>
      </c>
      <c r="AN32">
        <v>0.64547880592700801</v>
      </c>
      <c r="AO32">
        <v>0</v>
      </c>
      <c r="AP32">
        <v>2.0843490578293289</v>
      </c>
      <c r="AQ32">
        <v>0</v>
      </c>
      <c r="AR32">
        <v>9.7982522999999997</v>
      </c>
      <c r="AS32">
        <v>9.4365840687457094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809.6778584188985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5.1099742147809755</v>
      </c>
      <c r="L33">
        <v>337.508582123412</v>
      </c>
      <c r="M33">
        <v>27.210304110054494</v>
      </c>
      <c r="N33">
        <v>35.132821999666469</v>
      </c>
      <c r="O33">
        <v>0</v>
      </c>
      <c r="P33">
        <v>39.71408071033887</v>
      </c>
      <c r="Q33">
        <v>3.5470001740989607</v>
      </c>
      <c r="R33">
        <v>12.546176217798596</v>
      </c>
      <c r="S33">
        <v>4.3404252945205473</v>
      </c>
      <c r="T33">
        <v>0</v>
      </c>
      <c r="U33">
        <v>120.86997336082909</v>
      </c>
      <c r="V33">
        <v>6.1511313909348448</v>
      </c>
      <c r="W33">
        <v>13.727739689162011</v>
      </c>
      <c r="X33">
        <v>43.389439578829148</v>
      </c>
      <c r="Y33">
        <v>0</v>
      </c>
      <c r="Z33">
        <v>1.9292748750000002</v>
      </c>
      <c r="AA33">
        <v>4.1558013274261603</v>
      </c>
      <c r="AB33">
        <v>3.8966590400945056</v>
      </c>
      <c r="AC33">
        <v>2.8633152770342565</v>
      </c>
      <c r="AD33">
        <v>5.405971626760846</v>
      </c>
      <c r="AE33">
        <v>4.8749208904852175</v>
      </c>
      <c r="AF33">
        <v>2.3336061630458569</v>
      </c>
      <c r="AG33">
        <v>12.543804788728787</v>
      </c>
      <c r="AH33">
        <v>6.7240255304542167</v>
      </c>
      <c r="AI33">
        <v>4.8377644037969603</v>
      </c>
      <c r="AJ33">
        <v>0</v>
      </c>
      <c r="AK33">
        <v>20.8583467284476</v>
      </c>
      <c r="AL33">
        <v>0</v>
      </c>
      <c r="AM33">
        <v>2.3663922019086274</v>
      </c>
      <c r="AN33">
        <v>0.64547880592700801</v>
      </c>
      <c r="AO33">
        <v>0</v>
      </c>
      <c r="AP33">
        <v>2.0843490578293289</v>
      </c>
      <c r="AQ33">
        <v>0</v>
      </c>
      <c r="AR33">
        <v>11.431294349999998</v>
      </c>
      <c r="AS33">
        <v>9.4365840687457094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745.63523800011137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5.1099456543574595</v>
      </c>
      <c r="L34">
        <v>306.65046662745306</v>
      </c>
      <c r="M34">
        <v>27.210304110054494</v>
      </c>
      <c r="N34">
        <v>35.132821999666469</v>
      </c>
      <c r="O34">
        <v>0</v>
      </c>
      <c r="P34">
        <v>39.71408071033887</v>
      </c>
      <c r="Q34">
        <v>6.4615727383177575</v>
      </c>
      <c r="R34">
        <v>12.545138341121493</v>
      </c>
      <c r="S34">
        <v>7.8065498214882947</v>
      </c>
      <c r="T34">
        <v>0</v>
      </c>
      <c r="U34">
        <v>120.86997336082909</v>
      </c>
      <c r="V34">
        <v>6.1511313909348448</v>
      </c>
      <c r="W34">
        <v>13.727739689162011</v>
      </c>
      <c r="X34">
        <v>43.389439578829148</v>
      </c>
      <c r="Y34">
        <v>0</v>
      </c>
      <c r="Z34">
        <v>1.9292748750000002</v>
      </c>
      <c r="AA34">
        <v>4.1558013274261603</v>
      </c>
      <c r="AB34">
        <v>3.8966590400945056</v>
      </c>
      <c r="AC34">
        <v>2.8633152770342565</v>
      </c>
      <c r="AD34">
        <v>2.6967323991086243</v>
      </c>
      <c r="AE34">
        <v>4.8749208904852175</v>
      </c>
      <c r="AF34">
        <v>2.3336061630458569</v>
      </c>
      <c r="AG34">
        <v>12.543804788728787</v>
      </c>
      <c r="AH34">
        <v>6.7240255304542167</v>
      </c>
      <c r="AI34">
        <v>4.8377644037969603</v>
      </c>
      <c r="AJ34">
        <v>0</v>
      </c>
      <c r="AK34">
        <v>20.8583467284476</v>
      </c>
      <c r="AL34">
        <v>0</v>
      </c>
      <c r="AM34">
        <v>2.3663922019086274</v>
      </c>
      <c r="AN34">
        <v>0.64547880592700801</v>
      </c>
      <c r="AO34">
        <v>0</v>
      </c>
      <c r="AP34">
        <v>2.0843490578293289</v>
      </c>
      <c r="AQ34">
        <v>0</v>
      </c>
      <c r="AR34">
        <v>11.431294349999998</v>
      </c>
      <c r="AS34">
        <v>9.4365840687457094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718.44751393058618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5.1099360516326637</v>
      </c>
      <c r="L35">
        <v>306.65046662745306</v>
      </c>
      <c r="M35">
        <v>27.210304110054494</v>
      </c>
      <c r="N35">
        <v>35.132821999666469</v>
      </c>
      <c r="O35">
        <v>0</v>
      </c>
      <c r="P35">
        <v>39.71408071033887</v>
      </c>
      <c r="Q35">
        <v>6.4615727383177575</v>
      </c>
      <c r="R35">
        <v>12.545138341121493</v>
      </c>
      <c r="S35">
        <v>7.8065498214882947</v>
      </c>
      <c r="T35">
        <v>0</v>
      </c>
      <c r="U35">
        <v>120.86997336082909</v>
      </c>
      <c r="V35">
        <v>6.1522820947630921</v>
      </c>
      <c r="W35">
        <v>13.727739689162011</v>
      </c>
      <c r="X35">
        <v>43.389439578829148</v>
      </c>
      <c r="Y35">
        <v>0</v>
      </c>
      <c r="Z35">
        <v>1.9292748750000002</v>
      </c>
      <c r="AA35">
        <v>8.3116026548523205</v>
      </c>
      <c r="AB35">
        <v>3.8966590400945056</v>
      </c>
      <c r="AC35">
        <v>2.8633152770342565</v>
      </c>
      <c r="AD35">
        <v>2.6850074565988056</v>
      </c>
      <c r="AE35">
        <v>4.8749208904852175</v>
      </c>
      <c r="AF35">
        <v>2.3336061630458569</v>
      </c>
      <c r="AG35">
        <v>12.543804788728787</v>
      </c>
      <c r="AH35">
        <v>6.7240255304542167</v>
      </c>
      <c r="AI35">
        <v>0.94163905745841203</v>
      </c>
      <c r="AJ35">
        <v>0</v>
      </c>
      <c r="AK35">
        <v>20.8583467284476</v>
      </c>
      <c r="AL35">
        <v>0</v>
      </c>
      <c r="AM35">
        <v>2.3663922019086274</v>
      </c>
      <c r="AN35">
        <v>0.64547880592700801</v>
      </c>
      <c r="AO35">
        <v>0</v>
      </c>
      <c r="AP35">
        <v>0.11369161060480532</v>
      </c>
      <c r="AQ35">
        <v>0</v>
      </c>
      <c r="AR35">
        <v>9.7982522999999997</v>
      </c>
      <c r="AS35">
        <v>9.4365840687457094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715.0929065730428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5.1099360516326637</v>
      </c>
      <c r="L36">
        <v>306.64276545837987</v>
      </c>
      <c r="M36">
        <v>27.210304110054494</v>
      </c>
      <c r="N36">
        <v>35.132821999666469</v>
      </c>
      <c r="O36">
        <v>0</v>
      </c>
      <c r="P36">
        <v>39.71408071033887</v>
      </c>
      <c r="Q36">
        <v>6.4615727383177575</v>
      </c>
      <c r="R36">
        <v>12.545138341121493</v>
      </c>
      <c r="S36">
        <v>7.8065498214882947</v>
      </c>
      <c r="T36">
        <v>0</v>
      </c>
      <c r="U36">
        <v>120.86997336082909</v>
      </c>
      <c r="V36">
        <v>6.1522820947630921</v>
      </c>
      <c r="W36">
        <v>13.727739689162011</v>
      </c>
      <c r="X36">
        <v>43.389439578829148</v>
      </c>
      <c r="Y36">
        <v>0</v>
      </c>
      <c r="Z36">
        <v>1.9292748750000002</v>
      </c>
      <c r="AA36">
        <v>8.3116026548523205</v>
      </c>
      <c r="AB36">
        <v>3.8966590400945056</v>
      </c>
      <c r="AC36">
        <v>2.8633152770342565</v>
      </c>
      <c r="AD36">
        <v>0</v>
      </c>
      <c r="AE36">
        <v>4.8749208904852175</v>
      </c>
      <c r="AF36">
        <v>2.3336061630458569</v>
      </c>
      <c r="AG36">
        <v>12.543804788728787</v>
      </c>
      <c r="AH36">
        <v>6.7240255304542167</v>
      </c>
      <c r="AI36">
        <v>0</v>
      </c>
      <c r="AJ36">
        <v>0</v>
      </c>
      <c r="AK36">
        <v>20.8583467284476</v>
      </c>
      <c r="AL36">
        <v>0</v>
      </c>
      <c r="AM36">
        <v>2.3663922019086274</v>
      </c>
      <c r="AN36">
        <v>0.64547880592700801</v>
      </c>
      <c r="AO36">
        <v>0</v>
      </c>
      <c r="AP36">
        <v>0.11369161060480532</v>
      </c>
      <c r="AQ36">
        <v>0</v>
      </c>
      <c r="AR36">
        <v>9.7982522999999997</v>
      </c>
      <c r="AS36">
        <v>9.4365840687457094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711.45855888991241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5.1099360516326637</v>
      </c>
      <c r="L37">
        <v>306.64276545837987</v>
      </c>
      <c r="M37">
        <v>27.210304110054494</v>
      </c>
      <c r="N37">
        <v>35.132821999666469</v>
      </c>
      <c r="O37">
        <v>0</v>
      </c>
      <c r="P37">
        <v>39.71408071033887</v>
      </c>
      <c r="Q37">
        <v>6.4541354434782612</v>
      </c>
      <c r="R37">
        <v>12.545138341121493</v>
      </c>
      <c r="S37">
        <v>7.8094970896885085</v>
      </c>
      <c r="T37">
        <v>0</v>
      </c>
      <c r="U37">
        <v>120.86997336082909</v>
      </c>
      <c r="V37">
        <v>6.1522820947630921</v>
      </c>
      <c r="W37">
        <v>13.727739689162011</v>
      </c>
      <c r="X37">
        <v>43.389439578829148</v>
      </c>
      <c r="Y37">
        <v>0</v>
      </c>
      <c r="Z37">
        <v>1.9292748750000002</v>
      </c>
      <c r="AA37">
        <v>8.3116026548523205</v>
      </c>
      <c r="AB37">
        <v>3.8966590400945056</v>
      </c>
      <c r="AC37">
        <v>2.8633152770342565</v>
      </c>
      <c r="AD37">
        <v>0</v>
      </c>
      <c r="AE37">
        <v>4.8749208904852175</v>
      </c>
      <c r="AF37">
        <v>2.3336061630458569</v>
      </c>
      <c r="AG37">
        <v>12.543804788728787</v>
      </c>
      <c r="AH37">
        <v>6.7240255304542167</v>
      </c>
      <c r="AI37">
        <v>0</v>
      </c>
      <c r="AJ37">
        <v>0</v>
      </c>
      <c r="AK37">
        <v>20.8583467284476</v>
      </c>
      <c r="AL37">
        <v>0</v>
      </c>
      <c r="AM37">
        <v>2.3663922019086274</v>
      </c>
      <c r="AN37">
        <v>0.64547880592700801</v>
      </c>
      <c r="AO37">
        <v>0</v>
      </c>
      <c r="AP37">
        <v>0.11369161060480532</v>
      </c>
      <c r="AQ37">
        <v>0</v>
      </c>
      <c r="AR37">
        <v>10.124860648641306</v>
      </c>
      <c r="AS37">
        <v>9.4365840687457094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711.78067721191451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5.1099360516326637</v>
      </c>
      <c r="L38">
        <v>306.64276545837987</v>
      </c>
      <c r="M38">
        <v>27.210304110054494</v>
      </c>
      <c r="N38">
        <v>35.132821999666469</v>
      </c>
      <c r="O38">
        <v>0</v>
      </c>
      <c r="P38">
        <v>39.71408071033887</v>
      </c>
      <c r="Q38">
        <v>6.4541354434782612</v>
      </c>
      <c r="R38">
        <v>12.545138341121493</v>
      </c>
      <c r="S38">
        <v>7.8094970896885085</v>
      </c>
      <c r="T38">
        <v>0</v>
      </c>
      <c r="U38">
        <v>120.86997336082909</v>
      </c>
      <c r="V38">
        <v>6.1522820947630921</v>
      </c>
      <c r="W38">
        <v>13.727739689162011</v>
      </c>
      <c r="X38">
        <v>43.389439578829148</v>
      </c>
      <c r="Y38">
        <v>0</v>
      </c>
      <c r="Z38">
        <v>1.9292748750000002</v>
      </c>
      <c r="AA38">
        <v>4.1558013274261603</v>
      </c>
      <c r="AB38">
        <v>3.8966590400945056</v>
      </c>
      <c r="AC38">
        <v>0</v>
      </c>
      <c r="AD38">
        <v>0</v>
      </c>
      <c r="AE38">
        <v>4.8749208904852175</v>
      </c>
      <c r="AF38">
        <v>2.3336061630458569</v>
      </c>
      <c r="AG38">
        <v>12.543804788728787</v>
      </c>
      <c r="AH38">
        <v>6.7240255304542167</v>
      </c>
      <c r="AI38">
        <v>0</v>
      </c>
      <c r="AJ38">
        <v>0</v>
      </c>
      <c r="AK38">
        <v>20.8583467284476</v>
      </c>
      <c r="AL38">
        <v>0</v>
      </c>
      <c r="AM38">
        <v>2.3663922019086274</v>
      </c>
      <c r="AN38">
        <v>0.64547880592700801</v>
      </c>
      <c r="AO38">
        <v>0</v>
      </c>
      <c r="AP38">
        <v>0.11369161060480532</v>
      </c>
      <c r="AQ38">
        <v>0</v>
      </c>
      <c r="AR38">
        <v>10.124860648641306</v>
      </c>
      <c r="AS38">
        <v>9.4365840687457094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704.76156060745404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5.1099360516326637</v>
      </c>
      <c r="L39">
        <v>306.64276545837987</v>
      </c>
      <c r="M39">
        <v>27.210304110054494</v>
      </c>
      <c r="N39">
        <v>35.132821999666469</v>
      </c>
      <c r="O39">
        <v>0</v>
      </c>
      <c r="P39">
        <v>39.713955571983597</v>
      </c>
      <c r="Q39">
        <v>6.4541354434782612</v>
      </c>
      <c r="R39">
        <v>12.546281837720761</v>
      </c>
      <c r="S39">
        <v>7.8094970896885085</v>
      </c>
      <c r="T39">
        <v>0</v>
      </c>
      <c r="U39">
        <v>120.86997336082909</v>
      </c>
      <c r="V39">
        <v>6.1585158095238093</v>
      </c>
      <c r="W39">
        <v>13.727739689162011</v>
      </c>
      <c r="X39">
        <v>43.389439578829148</v>
      </c>
      <c r="Y39">
        <v>0</v>
      </c>
      <c r="Z39">
        <v>1.9292748750000002</v>
      </c>
      <c r="AA39">
        <v>4.1558013274261603</v>
      </c>
      <c r="AB39">
        <v>3.8966590400945056</v>
      </c>
      <c r="AC39">
        <v>0</v>
      </c>
      <c r="AD39">
        <v>0</v>
      </c>
      <c r="AE39">
        <v>9.749841268386005</v>
      </c>
      <c r="AF39">
        <v>2.3336061630458569</v>
      </c>
      <c r="AG39">
        <v>12.543804788728787</v>
      </c>
      <c r="AH39">
        <v>6.7240255304542167</v>
      </c>
      <c r="AI39">
        <v>0</v>
      </c>
      <c r="AJ39">
        <v>0</v>
      </c>
      <c r="AK39">
        <v>20.8583467284476</v>
      </c>
      <c r="AL39">
        <v>0</v>
      </c>
      <c r="AM39">
        <v>2.3663922019086274</v>
      </c>
      <c r="AN39">
        <v>0.64547880592700801</v>
      </c>
      <c r="AO39">
        <v>0</v>
      </c>
      <c r="AP39">
        <v>0.11369161060480532</v>
      </c>
      <c r="AQ39">
        <v>0</v>
      </c>
      <c r="AR39">
        <v>10.124860648641306</v>
      </c>
      <c r="AS39">
        <v>9.4365840687457094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709.64373305835954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5.1099360516326637</v>
      </c>
      <c r="L40">
        <v>306.64276545837987</v>
      </c>
      <c r="M40">
        <v>27.210304110054494</v>
      </c>
      <c r="N40">
        <v>35.132821999666469</v>
      </c>
      <c r="O40">
        <v>0</v>
      </c>
      <c r="P40">
        <v>39.713955571983597</v>
      </c>
      <c r="Q40">
        <v>3.5464343729235885</v>
      </c>
      <c r="R40">
        <v>6.9435508101681016</v>
      </c>
      <c r="S40">
        <v>4.3403927485148515</v>
      </c>
      <c r="T40">
        <v>0</v>
      </c>
      <c r="U40">
        <v>120.86997336082909</v>
      </c>
      <c r="V40">
        <v>6.1585158095238093</v>
      </c>
      <c r="W40">
        <v>13.727739689162011</v>
      </c>
      <c r="X40">
        <v>43.389439578829148</v>
      </c>
      <c r="Y40">
        <v>0</v>
      </c>
      <c r="Z40">
        <v>1.9292748750000002</v>
      </c>
      <c r="AA40">
        <v>3.9959628620253165</v>
      </c>
      <c r="AB40">
        <v>3.8966590400945056</v>
      </c>
      <c r="AC40">
        <v>0</v>
      </c>
      <c r="AD40">
        <v>0</v>
      </c>
      <c r="AE40">
        <v>9.749841268386005</v>
      </c>
      <c r="AF40">
        <v>2.3336061630458569</v>
      </c>
      <c r="AG40">
        <v>12.543804788728787</v>
      </c>
      <c r="AH40">
        <v>0</v>
      </c>
      <c r="AI40">
        <v>0</v>
      </c>
      <c r="AJ40">
        <v>0</v>
      </c>
      <c r="AK40">
        <v>20.8583467284476</v>
      </c>
      <c r="AL40">
        <v>0</v>
      </c>
      <c r="AM40">
        <v>2.3663922019086274</v>
      </c>
      <c r="AN40">
        <v>0.64547880592700801</v>
      </c>
      <c r="AO40">
        <v>0</v>
      </c>
      <c r="AP40">
        <v>0.11369161060480532</v>
      </c>
      <c r="AQ40">
        <v>0</v>
      </c>
      <c r="AR40">
        <v>10.124860648641306</v>
      </c>
      <c r="AS40">
        <v>9.4365840687457094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690.78033262322344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5.1099360516326637</v>
      </c>
      <c r="L41">
        <v>306.64276545837987</v>
      </c>
      <c r="M41">
        <v>27.210304110054494</v>
      </c>
      <c r="N41">
        <v>35.132821999666469</v>
      </c>
      <c r="O41">
        <v>0</v>
      </c>
      <c r="P41">
        <v>39.713955571983597</v>
      </c>
      <c r="Q41">
        <v>3.5464343729235885</v>
      </c>
      <c r="R41">
        <v>6.9442283481089877</v>
      </c>
      <c r="S41">
        <v>4.3403927485148515</v>
      </c>
      <c r="T41">
        <v>0</v>
      </c>
      <c r="U41">
        <v>120.86997336082909</v>
      </c>
      <c r="V41">
        <v>6.1519445630372491</v>
      </c>
      <c r="W41">
        <v>13.727739689162011</v>
      </c>
      <c r="X41">
        <v>43.389439578829148</v>
      </c>
      <c r="Y41">
        <v>0</v>
      </c>
      <c r="Z41">
        <v>3.8585500568181823</v>
      </c>
      <c r="AA41">
        <v>0</v>
      </c>
      <c r="AB41">
        <v>3.8966590400945056</v>
      </c>
      <c r="AC41">
        <v>0</v>
      </c>
      <c r="AD41">
        <v>0</v>
      </c>
      <c r="AE41">
        <v>9.749841268386005</v>
      </c>
      <c r="AF41">
        <v>2.3336061630458569</v>
      </c>
      <c r="AG41">
        <v>12.543804788728787</v>
      </c>
      <c r="AH41">
        <v>0</v>
      </c>
      <c r="AI41">
        <v>0</v>
      </c>
      <c r="AJ41">
        <v>0</v>
      </c>
      <c r="AK41">
        <v>20.8583467284476</v>
      </c>
      <c r="AL41">
        <v>0</v>
      </c>
      <c r="AM41">
        <v>2.3663922019086274</v>
      </c>
      <c r="AN41">
        <v>0.64547880592700801</v>
      </c>
      <c r="AO41">
        <v>0</v>
      </c>
      <c r="AP41">
        <v>0.11369161060480532</v>
      </c>
      <c r="AQ41">
        <v>0</v>
      </c>
      <c r="AR41">
        <v>10.124860648641306</v>
      </c>
      <c r="AS41">
        <v>9.4365840687457094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688.70775123447061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5.1099360516326637</v>
      </c>
      <c r="L42">
        <v>306.64276545837987</v>
      </c>
      <c r="M42">
        <v>27.210304110054494</v>
      </c>
      <c r="N42">
        <v>35.132821999666469</v>
      </c>
      <c r="O42">
        <v>0</v>
      </c>
      <c r="P42">
        <v>39.713955571983597</v>
      </c>
      <c r="Q42">
        <v>3.5464343729235885</v>
      </c>
      <c r="R42">
        <v>6.9442283481089877</v>
      </c>
      <c r="S42">
        <v>4.3403927485148515</v>
      </c>
      <c r="T42">
        <v>0</v>
      </c>
      <c r="U42">
        <v>120.86997336082909</v>
      </c>
      <c r="V42">
        <v>6.1519445630372491</v>
      </c>
      <c r="W42">
        <v>13.727739689162011</v>
      </c>
      <c r="X42">
        <v>43.389439578829148</v>
      </c>
      <c r="Y42">
        <v>0</v>
      </c>
      <c r="Z42">
        <v>3.8585500568181823</v>
      </c>
      <c r="AA42">
        <v>0</v>
      </c>
      <c r="AB42">
        <v>3.8966590400945056</v>
      </c>
      <c r="AC42">
        <v>0</v>
      </c>
      <c r="AD42">
        <v>0</v>
      </c>
      <c r="AE42">
        <v>9.749841268386005</v>
      </c>
      <c r="AF42">
        <v>2.3336061630458569</v>
      </c>
      <c r="AG42">
        <v>12.543804788728787</v>
      </c>
      <c r="AH42">
        <v>0</v>
      </c>
      <c r="AI42">
        <v>0</v>
      </c>
      <c r="AJ42">
        <v>0</v>
      </c>
      <c r="AK42">
        <v>20.8583467284476</v>
      </c>
      <c r="AL42">
        <v>0</v>
      </c>
      <c r="AM42">
        <v>2.3663922019086274</v>
      </c>
      <c r="AN42">
        <v>0.64547880592700801</v>
      </c>
      <c r="AO42">
        <v>0</v>
      </c>
      <c r="AP42">
        <v>0.11369161060480532</v>
      </c>
      <c r="AQ42">
        <v>0</v>
      </c>
      <c r="AR42">
        <v>10.124860648641306</v>
      </c>
      <c r="AS42">
        <v>9.4365840687457094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688.70775123447061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5.1099360516326637</v>
      </c>
      <c r="L43">
        <v>306.64276545837987</v>
      </c>
      <c r="M43">
        <v>27.210304110054494</v>
      </c>
      <c r="N43">
        <v>35.132821999666469</v>
      </c>
      <c r="O43">
        <v>0</v>
      </c>
      <c r="P43">
        <v>39.7110984528777</v>
      </c>
      <c r="Q43">
        <v>3.5464343729235885</v>
      </c>
      <c r="R43">
        <v>6.9442283481089877</v>
      </c>
      <c r="S43">
        <v>4.3403927485148515</v>
      </c>
      <c r="T43">
        <v>0</v>
      </c>
      <c r="U43">
        <v>120.86997336082909</v>
      </c>
      <c r="V43">
        <v>6.1519445630372491</v>
      </c>
      <c r="W43">
        <v>13.727739689162011</v>
      </c>
      <c r="X43">
        <v>43.389439578829148</v>
      </c>
      <c r="Y43">
        <v>0</v>
      </c>
      <c r="Z43">
        <v>3.8585500568181823</v>
      </c>
      <c r="AA43">
        <v>0</v>
      </c>
      <c r="AB43">
        <v>3.8966590400945056</v>
      </c>
      <c r="AC43">
        <v>0</v>
      </c>
      <c r="AD43">
        <v>0</v>
      </c>
      <c r="AE43">
        <v>9.749841268386005</v>
      </c>
      <c r="AF43">
        <v>2.3336061630458569</v>
      </c>
      <c r="AG43">
        <v>12.543804788728787</v>
      </c>
      <c r="AH43">
        <v>0</v>
      </c>
      <c r="AI43">
        <v>0</v>
      </c>
      <c r="AJ43">
        <v>0</v>
      </c>
      <c r="AK43">
        <v>20.8583467284476</v>
      </c>
      <c r="AL43">
        <v>0</v>
      </c>
      <c r="AM43">
        <v>2.3663922019086274</v>
      </c>
      <c r="AN43">
        <v>0.64547880592700801</v>
      </c>
      <c r="AO43">
        <v>0</v>
      </c>
      <c r="AP43">
        <v>0</v>
      </c>
      <c r="AQ43">
        <v>0</v>
      </c>
      <c r="AR43">
        <v>10.124860648641306</v>
      </c>
      <c r="AS43">
        <v>9.4365840687457094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688.59120250475985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5.1099360516326637</v>
      </c>
      <c r="L44">
        <v>306.64276545837987</v>
      </c>
      <c r="M44">
        <v>27.210304110054494</v>
      </c>
      <c r="N44">
        <v>35.132821999666469</v>
      </c>
      <c r="O44">
        <v>0</v>
      </c>
      <c r="P44">
        <v>39.7110984528777</v>
      </c>
      <c r="Q44">
        <v>3.5464343729235885</v>
      </c>
      <c r="R44">
        <v>6.9442283481089877</v>
      </c>
      <c r="S44">
        <v>4.3403927485148515</v>
      </c>
      <c r="T44">
        <v>0</v>
      </c>
      <c r="U44">
        <v>120.86997336082909</v>
      </c>
      <c r="V44">
        <v>6.1519445630372491</v>
      </c>
      <c r="W44">
        <v>13.727739689162011</v>
      </c>
      <c r="X44">
        <v>43.389439578829148</v>
      </c>
      <c r="Y44">
        <v>0</v>
      </c>
      <c r="Z44">
        <v>3.8585500568181823</v>
      </c>
      <c r="AA44">
        <v>0</v>
      </c>
      <c r="AB44">
        <v>3.8966590400945056</v>
      </c>
      <c r="AC44">
        <v>0</v>
      </c>
      <c r="AD44">
        <v>0</v>
      </c>
      <c r="AE44">
        <v>9.749841268386005</v>
      </c>
      <c r="AF44">
        <v>2.3336061630458569</v>
      </c>
      <c r="AG44">
        <v>12.543804788728787</v>
      </c>
      <c r="AH44">
        <v>0</v>
      </c>
      <c r="AI44">
        <v>0</v>
      </c>
      <c r="AJ44">
        <v>0</v>
      </c>
      <c r="AK44">
        <v>20.8583467284476</v>
      </c>
      <c r="AL44">
        <v>0</v>
      </c>
      <c r="AM44">
        <v>2.3663922019086274</v>
      </c>
      <c r="AN44">
        <v>0.64547880592700801</v>
      </c>
      <c r="AO44">
        <v>0</v>
      </c>
      <c r="AP44">
        <v>0</v>
      </c>
      <c r="AQ44">
        <v>0</v>
      </c>
      <c r="AR44">
        <v>10.124860648641306</v>
      </c>
      <c r="AS44">
        <v>9.4365840687457094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688.59120250475985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5.1099360516326637</v>
      </c>
      <c r="L45">
        <v>306.64276545837987</v>
      </c>
      <c r="M45">
        <v>27.210304110054494</v>
      </c>
      <c r="N45">
        <v>35.132821999666469</v>
      </c>
      <c r="O45">
        <v>0</v>
      </c>
      <c r="P45">
        <v>39.7110984528777</v>
      </c>
      <c r="Q45">
        <v>3.5464343729235885</v>
      </c>
      <c r="R45">
        <v>6.9442283481089877</v>
      </c>
      <c r="S45">
        <v>4.3403927485148515</v>
      </c>
      <c r="T45">
        <v>0</v>
      </c>
      <c r="U45">
        <v>120.86997336082909</v>
      </c>
      <c r="V45">
        <v>6.1519445630372491</v>
      </c>
      <c r="W45">
        <v>13.727739689162011</v>
      </c>
      <c r="X45">
        <v>43.389439578829148</v>
      </c>
      <c r="Y45">
        <v>0</v>
      </c>
      <c r="Z45">
        <v>3.8585500568181823</v>
      </c>
      <c r="AA45">
        <v>0</v>
      </c>
      <c r="AB45">
        <v>3.8966590400945056</v>
      </c>
      <c r="AC45">
        <v>0</v>
      </c>
      <c r="AD45">
        <v>0</v>
      </c>
      <c r="AE45">
        <v>9.749841268386005</v>
      </c>
      <c r="AF45">
        <v>2.3336061630458569</v>
      </c>
      <c r="AG45">
        <v>12.543804788728787</v>
      </c>
      <c r="AH45">
        <v>0</v>
      </c>
      <c r="AI45">
        <v>0</v>
      </c>
      <c r="AJ45">
        <v>0</v>
      </c>
      <c r="AK45">
        <v>20.8583467284476</v>
      </c>
      <c r="AL45">
        <v>0</v>
      </c>
      <c r="AM45">
        <v>2.3663922019086274</v>
      </c>
      <c r="AN45">
        <v>0.64547880592700801</v>
      </c>
      <c r="AO45">
        <v>0</v>
      </c>
      <c r="AP45">
        <v>0</v>
      </c>
      <c r="AQ45">
        <v>0</v>
      </c>
      <c r="AR45">
        <v>10.124860648641306</v>
      </c>
      <c r="AS45">
        <v>9.4365840687457094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688.59120250475985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5.1099360516326637</v>
      </c>
      <c r="L46">
        <v>306.64276545837987</v>
      </c>
      <c r="M46">
        <v>27.210304110054494</v>
      </c>
      <c r="N46">
        <v>35.132821999666469</v>
      </c>
      <c r="O46">
        <v>0</v>
      </c>
      <c r="P46">
        <v>39.7110984528777</v>
      </c>
      <c r="Q46">
        <v>3.5464343729235885</v>
      </c>
      <c r="R46">
        <v>6.9442283481089877</v>
      </c>
      <c r="S46">
        <v>4.3403927485148515</v>
      </c>
      <c r="T46">
        <v>0</v>
      </c>
      <c r="U46">
        <v>120.86997336082909</v>
      </c>
      <c r="V46">
        <v>6.1519445630372491</v>
      </c>
      <c r="W46">
        <v>13.727739689162011</v>
      </c>
      <c r="X46">
        <v>43.389439578829148</v>
      </c>
      <c r="Y46">
        <v>0</v>
      </c>
      <c r="Z46">
        <v>3.8585500568181823</v>
      </c>
      <c r="AA46">
        <v>0</v>
      </c>
      <c r="AB46">
        <v>3.8966590400945056</v>
      </c>
      <c r="AC46">
        <v>0</v>
      </c>
      <c r="AD46">
        <v>0</v>
      </c>
      <c r="AE46">
        <v>9.749841268386005</v>
      </c>
      <c r="AF46">
        <v>2.3336061630458569</v>
      </c>
      <c r="AG46">
        <v>12.543804788728787</v>
      </c>
      <c r="AH46">
        <v>0</v>
      </c>
      <c r="AI46">
        <v>0</v>
      </c>
      <c r="AJ46">
        <v>0</v>
      </c>
      <c r="AK46">
        <v>20.8583467284476</v>
      </c>
      <c r="AL46">
        <v>0</v>
      </c>
      <c r="AM46">
        <v>2.3663922019086274</v>
      </c>
      <c r="AN46">
        <v>0.64547880592700801</v>
      </c>
      <c r="AO46">
        <v>0</v>
      </c>
      <c r="AP46">
        <v>0</v>
      </c>
      <c r="AQ46">
        <v>0</v>
      </c>
      <c r="AR46">
        <v>10.124860648641306</v>
      </c>
      <c r="AS46">
        <v>9.4365840687457094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688.59120250475985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5.1099360516326637</v>
      </c>
      <c r="L47">
        <v>306.64276545837987</v>
      </c>
      <c r="M47">
        <v>27.210304110054494</v>
      </c>
      <c r="N47">
        <v>35.132821999666469</v>
      </c>
      <c r="O47">
        <v>0</v>
      </c>
      <c r="P47">
        <v>39.7110984528777</v>
      </c>
      <c r="Q47">
        <v>3.5464343729235885</v>
      </c>
      <c r="R47">
        <v>6.9442283481089877</v>
      </c>
      <c r="S47">
        <v>4.3403927485148515</v>
      </c>
      <c r="T47">
        <v>0</v>
      </c>
      <c r="U47">
        <v>120.86997336082909</v>
      </c>
      <c r="V47">
        <v>6.1519445630372491</v>
      </c>
      <c r="W47">
        <v>13.728060203727342</v>
      </c>
      <c r="X47">
        <v>43.395725013545814</v>
      </c>
      <c r="Y47">
        <v>0</v>
      </c>
      <c r="Z47">
        <v>3.8585500568181823</v>
      </c>
      <c r="AA47">
        <v>0</v>
      </c>
      <c r="AB47">
        <v>3.8966590400945056</v>
      </c>
      <c r="AC47">
        <v>0</v>
      </c>
      <c r="AD47">
        <v>0</v>
      </c>
      <c r="AE47">
        <v>9.749841268386005</v>
      </c>
      <c r="AF47">
        <v>2.3336061630458569</v>
      </c>
      <c r="AG47">
        <v>12.543804788728787</v>
      </c>
      <c r="AH47">
        <v>0</v>
      </c>
      <c r="AI47">
        <v>0</v>
      </c>
      <c r="AJ47">
        <v>0</v>
      </c>
      <c r="AK47">
        <v>20.8583467284476</v>
      </c>
      <c r="AL47">
        <v>0</v>
      </c>
      <c r="AM47">
        <v>2.3663922019086274</v>
      </c>
      <c r="AN47">
        <v>0.64547880592700801</v>
      </c>
      <c r="AO47">
        <v>0</v>
      </c>
      <c r="AP47">
        <v>0</v>
      </c>
      <c r="AQ47">
        <v>0</v>
      </c>
      <c r="AR47">
        <v>10.124860648641306</v>
      </c>
      <c r="AS47">
        <v>9.4365840687457094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688.5978084540418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5.1099360516326637</v>
      </c>
      <c r="L48">
        <v>306.64276545837987</v>
      </c>
      <c r="M48">
        <v>27.210304110054494</v>
      </c>
      <c r="N48">
        <v>35.132821999666469</v>
      </c>
      <c r="O48">
        <v>0</v>
      </c>
      <c r="P48">
        <v>39.7110984528777</v>
      </c>
      <c r="Q48">
        <v>3.5464343729235885</v>
      </c>
      <c r="R48">
        <v>6.9442283481089877</v>
      </c>
      <c r="S48">
        <v>4.3403927485148515</v>
      </c>
      <c r="T48">
        <v>0</v>
      </c>
      <c r="U48">
        <v>120.86997336082909</v>
      </c>
      <c r="V48">
        <v>6.1519445630372491</v>
      </c>
      <c r="W48">
        <v>13.728060203727342</v>
      </c>
      <c r="X48">
        <v>43.395725013545814</v>
      </c>
      <c r="Y48">
        <v>0</v>
      </c>
      <c r="Z48">
        <v>3.8585500568181823</v>
      </c>
      <c r="AA48">
        <v>0</v>
      </c>
      <c r="AB48">
        <v>3.8966590400945056</v>
      </c>
      <c r="AC48">
        <v>0</v>
      </c>
      <c r="AD48">
        <v>0</v>
      </c>
      <c r="AE48">
        <v>9.749841268386005</v>
      </c>
      <c r="AF48">
        <v>2.3336061630458569</v>
      </c>
      <c r="AG48">
        <v>12.543804788728787</v>
      </c>
      <c r="AH48">
        <v>0</v>
      </c>
      <c r="AI48">
        <v>0</v>
      </c>
      <c r="AJ48">
        <v>0</v>
      </c>
      <c r="AK48">
        <v>20.8583467284476</v>
      </c>
      <c r="AL48">
        <v>0</v>
      </c>
      <c r="AM48">
        <v>2.3663922019086274</v>
      </c>
      <c r="AN48">
        <v>0.64547880592700801</v>
      </c>
      <c r="AO48">
        <v>0</v>
      </c>
      <c r="AP48">
        <v>0</v>
      </c>
      <c r="AQ48">
        <v>0</v>
      </c>
      <c r="AR48">
        <v>10.124860648641306</v>
      </c>
      <c r="AS48">
        <v>9.4365840687457094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688.5978084540418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5.1099360516326637</v>
      </c>
      <c r="L49">
        <v>308.02900163078806</v>
      </c>
      <c r="M49">
        <v>27.210304110054494</v>
      </c>
      <c r="N49">
        <v>35.132821999666469</v>
      </c>
      <c r="O49">
        <v>0</v>
      </c>
      <c r="P49">
        <v>41.318384223451325</v>
      </c>
      <c r="Q49">
        <v>3.5464343729235885</v>
      </c>
      <c r="R49">
        <v>6.9442283481089877</v>
      </c>
      <c r="S49">
        <v>4.3403927485148515</v>
      </c>
      <c r="T49">
        <v>0</v>
      </c>
      <c r="U49">
        <v>120.86997336082909</v>
      </c>
      <c r="V49">
        <v>3.3787555317247535</v>
      </c>
      <c r="W49">
        <v>13.728060203727342</v>
      </c>
      <c r="X49">
        <v>43.395725013545814</v>
      </c>
      <c r="Y49">
        <v>0</v>
      </c>
      <c r="Z49">
        <v>3.8585500568181823</v>
      </c>
      <c r="AA49">
        <v>0</v>
      </c>
      <c r="AB49">
        <v>3.8966590400945056</v>
      </c>
      <c r="AC49">
        <v>0</v>
      </c>
      <c r="AD49">
        <v>0</v>
      </c>
      <c r="AE49">
        <v>4.8749208904852175</v>
      </c>
      <c r="AF49">
        <v>2.3336061630458569</v>
      </c>
      <c r="AG49">
        <v>12.543804788728787</v>
      </c>
      <c r="AH49">
        <v>0</v>
      </c>
      <c r="AI49">
        <v>0</v>
      </c>
      <c r="AJ49">
        <v>0</v>
      </c>
      <c r="AK49">
        <v>20.8583467284476</v>
      </c>
      <c r="AL49">
        <v>0</v>
      </c>
      <c r="AM49">
        <v>4.6539047067407351</v>
      </c>
      <c r="AN49">
        <v>0.64547880592700801</v>
      </c>
      <c r="AO49">
        <v>0</v>
      </c>
      <c r="AP49">
        <v>0</v>
      </c>
      <c r="AQ49">
        <v>0</v>
      </c>
      <c r="AR49">
        <v>10.124860648641306</v>
      </c>
      <c r="AS49">
        <v>9.4365840687457094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686.23073349264246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5.1099360516326637</v>
      </c>
      <c r="L50">
        <v>308.02900163078806</v>
      </c>
      <c r="M50">
        <v>27.210304110054494</v>
      </c>
      <c r="N50">
        <v>35.132821999666469</v>
      </c>
      <c r="O50">
        <v>0</v>
      </c>
      <c r="P50">
        <v>41.318384223451325</v>
      </c>
      <c r="Q50">
        <v>3.5464343729235885</v>
      </c>
      <c r="R50">
        <v>6.9442283481089877</v>
      </c>
      <c r="S50">
        <v>4.3403927485148515</v>
      </c>
      <c r="T50">
        <v>0</v>
      </c>
      <c r="U50">
        <v>120.86997336082909</v>
      </c>
      <c r="V50">
        <v>3.3787555317247535</v>
      </c>
      <c r="W50">
        <v>13.728060203727342</v>
      </c>
      <c r="X50">
        <v>43.395725013545814</v>
      </c>
      <c r="Y50">
        <v>0</v>
      </c>
      <c r="Z50">
        <v>3.8585500568181823</v>
      </c>
      <c r="AA50">
        <v>0</v>
      </c>
      <c r="AB50">
        <v>0</v>
      </c>
      <c r="AC50">
        <v>0</v>
      </c>
      <c r="AD50">
        <v>0</v>
      </c>
      <c r="AE50">
        <v>4.8749208904852175</v>
      </c>
      <c r="AF50">
        <v>2.3336061630458569</v>
      </c>
      <c r="AG50">
        <v>12.543804788728787</v>
      </c>
      <c r="AH50">
        <v>0</v>
      </c>
      <c r="AI50">
        <v>0</v>
      </c>
      <c r="AJ50">
        <v>0</v>
      </c>
      <c r="AK50">
        <v>20.8583467284476</v>
      </c>
      <c r="AL50">
        <v>0</v>
      </c>
      <c r="AM50">
        <v>4.6539047067407351</v>
      </c>
      <c r="AN50">
        <v>0.64547880592700801</v>
      </c>
      <c r="AO50">
        <v>0</v>
      </c>
      <c r="AP50">
        <v>0</v>
      </c>
      <c r="AQ50">
        <v>0</v>
      </c>
      <c r="AR50">
        <v>10.124860648641306</v>
      </c>
      <c r="AS50">
        <v>9.4365840687457094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682.33407445254795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5.1099360516326637</v>
      </c>
      <c r="L51">
        <v>308.02900163078806</v>
      </c>
      <c r="M51">
        <v>27.210304110054494</v>
      </c>
      <c r="N51">
        <v>35.132821999666469</v>
      </c>
      <c r="O51">
        <v>0</v>
      </c>
      <c r="P51">
        <v>41.318384223451325</v>
      </c>
      <c r="Q51">
        <v>3.5464343729235885</v>
      </c>
      <c r="R51">
        <v>6.9442283481089877</v>
      </c>
      <c r="S51">
        <v>4.3403927485148515</v>
      </c>
      <c r="T51">
        <v>0</v>
      </c>
      <c r="U51">
        <v>120.86997336082909</v>
      </c>
      <c r="V51">
        <v>3.3787555317247535</v>
      </c>
      <c r="W51">
        <v>13.728060203727342</v>
      </c>
      <c r="X51">
        <v>43.395725013545814</v>
      </c>
      <c r="Y51">
        <v>0</v>
      </c>
      <c r="Z51">
        <v>3.8585500568181823</v>
      </c>
      <c r="AA51">
        <v>0</v>
      </c>
      <c r="AB51">
        <v>0</v>
      </c>
      <c r="AC51">
        <v>0</v>
      </c>
      <c r="AD51">
        <v>0</v>
      </c>
      <c r="AE51">
        <v>4.8749208904852175</v>
      </c>
      <c r="AF51">
        <v>2.3336061630458569</v>
      </c>
      <c r="AG51">
        <v>12.543804788728787</v>
      </c>
      <c r="AH51">
        <v>0</v>
      </c>
      <c r="AI51">
        <v>0</v>
      </c>
      <c r="AJ51">
        <v>0</v>
      </c>
      <c r="AK51">
        <v>20.8583467284476</v>
      </c>
      <c r="AL51">
        <v>0</v>
      </c>
      <c r="AM51">
        <v>4.6539047067407351</v>
      </c>
      <c r="AN51">
        <v>0.64547880592700801</v>
      </c>
      <c r="AO51">
        <v>0</v>
      </c>
      <c r="AP51">
        <v>0</v>
      </c>
      <c r="AQ51">
        <v>0</v>
      </c>
      <c r="AR51">
        <v>10.124860648641306</v>
      </c>
      <c r="AS51">
        <v>9.4365840687457094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682.33407445254795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5.1099360516326637</v>
      </c>
      <c r="L52">
        <v>308.02900163078806</v>
      </c>
      <c r="M52">
        <v>27.210304110054494</v>
      </c>
      <c r="N52">
        <v>35.132821999666469</v>
      </c>
      <c r="O52">
        <v>0</v>
      </c>
      <c r="P52">
        <v>41.318384223451325</v>
      </c>
      <c r="Q52">
        <v>3.5464343729235885</v>
      </c>
      <c r="R52">
        <v>6.9442283481089877</v>
      </c>
      <c r="S52">
        <v>4.3403927485148515</v>
      </c>
      <c r="T52">
        <v>0</v>
      </c>
      <c r="U52">
        <v>120.86997336082909</v>
      </c>
      <c r="V52">
        <v>3.3787555317247535</v>
      </c>
      <c r="W52">
        <v>13.728060203727342</v>
      </c>
      <c r="X52">
        <v>43.395725013545814</v>
      </c>
      <c r="Y52">
        <v>0</v>
      </c>
      <c r="Z52">
        <v>3.8585500568181823</v>
      </c>
      <c r="AA52">
        <v>0</v>
      </c>
      <c r="AB52">
        <v>0</v>
      </c>
      <c r="AC52">
        <v>0</v>
      </c>
      <c r="AD52">
        <v>0</v>
      </c>
      <c r="AE52">
        <v>4.8749208904852175</v>
      </c>
      <c r="AF52">
        <v>2.3336061630458569</v>
      </c>
      <c r="AG52">
        <v>12.543804788728787</v>
      </c>
      <c r="AH52">
        <v>0</v>
      </c>
      <c r="AI52">
        <v>0</v>
      </c>
      <c r="AJ52">
        <v>0</v>
      </c>
      <c r="AK52">
        <v>20.8583467284476</v>
      </c>
      <c r="AL52">
        <v>0</v>
      </c>
      <c r="AM52">
        <v>4.6539047067407351</v>
      </c>
      <c r="AN52">
        <v>0.64547880592700801</v>
      </c>
      <c r="AO52">
        <v>0</v>
      </c>
      <c r="AP52">
        <v>0</v>
      </c>
      <c r="AQ52">
        <v>0</v>
      </c>
      <c r="AR52">
        <v>10.124860648641306</v>
      </c>
      <c r="AS52">
        <v>9.4365840687457094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682.33407445254795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5.1099360516326637</v>
      </c>
      <c r="L53">
        <v>308.02900163078806</v>
      </c>
      <c r="M53">
        <v>27.210304110054494</v>
      </c>
      <c r="N53">
        <v>35.132821999666469</v>
      </c>
      <c r="O53">
        <v>0</v>
      </c>
      <c r="P53">
        <v>41.318384223451325</v>
      </c>
      <c r="Q53">
        <v>3.5464343729235885</v>
      </c>
      <c r="R53">
        <v>6.9442283481089877</v>
      </c>
      <c r="S53">
        <v>4.3403927485148515</v>
      </c>
      <c r="T53">
        <v>0</v>
      </c>
      <c r="U53">
        <v>120.86997336082909</v>
      </c>
      <c r="V53">
        <v>3.3787555317247535</v>
      </c>
      <c r="W53">
        <v>13.728060203727342</v>
      </c>
      <c r="X53">
        <v>43.395725013545814</v>
      </c>
      <c r="Y53">
        <v>0</v>
      </c>
      <c r="Z53">
        <v>3.8585500568181823</v>
      </c>
      <c r="AA53">
        <v>0</v>
      </c>
      <c r="AB53">
        <v>0</v>
      </c>
      <c r="AC53">
        <v>0</v>
      </c>
      <c r="AD53">
        <v>0</v>
      </c>
      <c r="AE53">
        <v>4.8749208904852175</v>
      </c>
      <c r="AF53">
        <v>2.3336061630458569</v>
      </c>
      <c r="AG53">
        <v>12.543804788728787</v>
      </c>
      <c r="AH53">
        <v>0</v>
      </c>
      <c r="AI53">
        <v>0</v>
      </c>
      <c r="AJ53">
        <v>0</v>
      </c>
      <c r="AK53">
        <v>20.8583467284476</v>
      </c>
      <c r="AL53">
        <v>0</v>
      </c>
      <c r="AM53">
        <v>4.6539047067407351</v>
      </c>
      <c r="AN53">
        <v>0.64547880592700801</v>
      </c>
      <c r="AO53">
        <v>0</v>
      </c>
      <c r="AP53">
        <v>0</v>
      </c>
      <c r="AQ53">
        <v>0</v>
      </c>
      <c r="AR53">
        <v>10.124860648641306</v>
      </c>
      <c r="AS53">
        <v>9.4365840687457094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682.33407445254795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5.1099360516326637</v>
      </c>
      <c r="L54">
        <v>308.02900163078806</v>
      </c>
      <c r="M54">
        <v>27.210304110054494</v>
      </c>
      <c r="N54">
        <v>35.132821999666469</v>
      </c>
      <c r="O54">
        <v>0</v>
      </c>
      <c r="P54">
        <v>41.318384223451325</v>
      </c>
      <c r="Q54">
        <v>3.5543110495867767</v>
      </c>
      <c r="R54">
        <v>6.9442283481089877</v>
      </c>
      <c r="S54">
        <v>4.3402902875989442</v>
      </c>
      <c r="T54">
        <v>0</v>
      </c>
      <c r="U54">
        <v>120.86997336082909</v>
      </c>
      <c r="V54">
        <v>3.3787555317247535</v>
      </c>
      <c r="W54">
        <v>13.728060203727342</v>
      </c>
      <c r="X54">
        <v>43.395725013545814</v>
      </c>
      <c r="Y54">
        <v>0</v>
      </c>
      <c r="Z54">
        <v>3.8585500568181823</v>
      </c>
      <c r="AA54">
        <v>0</v>
      </c>
      <c r="AB54">
        <v>0</v>
      </c>
      <c r="AC54">
        <v>0</v>
      </c>
      <c r="AD54">
        <v>0</v>
      </c>
      <c r="AE54">
        <v>4.8749208904852175</v>
      </c>
      <c r="AF54">
        <v>2.3336061630458569</v>
      </c>
      <c r="AG54">
        <v>12.543804788728787</v>
      </c>
      <c r="AH54">
        <v>0</v>
      </c>
      <c r="AI54">
        <v>0</v>
      </c>
      <c r="AJ54">
        <v>0</v>
      </c>
      <c r="AK54">
        <v>20.8583467284476</v>
      </c>
      <c r="AL54">
        <v>0</v>
      </c>
      <c r="AM54">
        <v>4.6539047067407351</v>
      </c>
      <c r="AN54">
        <v>0.64547880592700801</v>
      </c>
      <c r="AO54">
        <v>0</v>
      </c>
      <c r="AP54">
        <v>0</v>
      </c>
      <c r="AQ54">
        <v>0</v>
      </c>
      <c r="AR54">
        <v>10.124860648641306</v>
      </c>
      <c r="AS54">
        <v>9.4365840687457094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682.34184866829503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5.1099360516326637</v>
      </c>
      <c r="L55">
        <v>308.02900163078806</v>
      </c>
      <c r="M55">
        <v>27.210304110054494</v>
      </c>
      <c r="N55">
        <v>35.132821999666469</v>
      </c>
      <c r="O55">
        <v>0</v>
      </c>
      <c r="P55">
        <v>41.318384223451325</v>
      </c>
      <c r="Q55">
        <v>3.5543110495867767</v>
      </c>
      <c r="R55">
        <v>6.9442283481089877</v>
      </c>
      <c r="S55">
        <v>4.3402902875989442</v>
      </c>
      <c r="T55">
        <v>0</v>
      </c>
      <c r="U55">
        <v>120.86997336082909</v>
      </c>
      <c r="V55">
        <v>3.3787555317247535</v>
      </c>
      <c r="W55">
        <v>7.5792128461538466</v>
      </c>
      <c r="X55">
        <v>24.590873143232095</v>
      </c>
      <c r="Y55">
        <v>0</v>
      </c>
      <c r="Z55">
        <v>3.8585500568181823</v>
      </c>
      <c r="AA55">
        <v>0</v>
      </c>
      <c r="AB55">
        <v>0</v>
      </c>
      <c r="AC55">
        <v>0</v>
      </c>
      <c r="AD55">
        <v>0</v>
      </c>
      <c r="AE55">
        <v>4.8749208904852175</v>
      </c>
      <c r="AF55">
        <v>2.3336061630458569</v>
      </c>
      <c r="AG55">
        <v>12.543804788728787</v>
      </c>
      <c r="AH55">
        <v>0</v>
      </c>
      <c r="AI55">
        <v>0</v>
      </c>
      <c r="AJ55">
        <v>0</v>
      </c>
      <c r="AK55">
        <v>20.8583467284476</v>
      </c>
      <c r="AL55">
        <v>0</v>
      </c>
      <c r="AM55">
        <v>4.6539047067407351</v>
      </c>
      <c r="AN55">
        <v>0.64547880592700801</v>
      </c>
      <c r="AO55">
        <v>0</v>
      </c>
      <c r="AP55">
        <v>0.26528083380281692</v>
      </c>
      <c r="AQ55">
        <v>0</v>
      </c>
      <c r="AR55">
        <v>10.124860648641306</v>
      </c>
      <c r="AS55">
        <v>9.4365840687457094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657.65343027421068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5.1099360516326637</v>
      </c>
      <c r="L56">
        <v>308.02900163078806</v>
      </c>
      <c r="M56">
        <v>27.210304110054494</v>
      </c>
      <c r="N56">
        <v>35.132821999666469</v>
      </c>
      <c r="O56">
        <v>0</v>
      </c>
      <c r="P56">
        <v>41.318384223451325</v>
      </c>
      <c r="Q56">
        <v>3.5543110495867767</v>
      </c>
      <c r="R56">
        <v>6.9442283481089877</v>
      </c>
      <c r="S56">
        <v>4.3402902875989442</v>
      </c>
      <c r="T56">
        <v>0</v>
      </c>
      <c r="U56">
        <v>120.86997336082909</v>
      </c>
      <c r="V56">
        <v>3.3787555317247535</v>
      </c>
      <c r="W56">
        <v>7.5792128461538466</v>
      </c>
      <c r="X56">
        <v>24.590873143232095</v>
      </c>
      <c r="Y56">
        <v>0</v>
      </c>
      <c r="Z56">
        <v>3.8585500568181823</v>
      </c>
      <c r="AA56">
        <v>0</v>
      </c>
      <c r="AB56">
        <v>0</v>
      </c>
      <c r="AC56">
        <v>0</v>
      </c>
      <c r="AD56">
        <v>0</v>
      </c>
      <c r="AE56">
        <v>4.8749208904852175</v>
      </c>
      <c r="AF56">
        <v>2.3336061630458569</v>
      </c>
      <c r="AG56">
        <v>12.543804788728787</v>
      </c>
      <c r="AH56">
        <v>0</v>
      </c>
      <c r="AI56">
        <v>0</v>
      </c>
      <c r="AJ56">
        <v>0</v>
      </c>
      <c r="AK56">
        <v>20.8583467284476</v>
      </c>
      <c r="AL56">
        <v>0</v>
      </c>
      <c r="AM56">
        <v>4.6539047067407351</v>
      </c>
      <c r="AN56">
        <v>0.64547880592700801</v>
      </c>
      <c r="AO56">
        <v>0</v>
      </c>
      <c r="AP56">
        <v>0.26528083380281692</v>
      </c>
      <c r="AQ56">
        <v>0</v>
      </c>
      <c r="AR56">
        <v>10.124860648641306</v>
      </c>
      <c r="AS56">
        <v>9.4365840687457094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657.65343027421068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5.1099360516326637</v>
      </c>
      <c r="L57">
        <v>308.02900163078806</v>
      </c>
      <c r="M57">
        <v>27.210304110054494</v>
      </c>
      <c r="N57">
        <v>35.132821999666469</v>
      </c>
      <c r="O57">
        <v>0</v>
      </c>
      <c r="P57">
        <v>41.318384223451325</v>
      </c>
      <c r="Q57">
        <v>3.5543110495867767</v>
      </c>
      <c r="R57">
        <v>6.9442283481089877</v>
      </c>
      <c r="S57">
        <v>4.3402902875989442</v>
      </c>
      <c r="T57">
        <v>0</v>
      </c>
      <c r="U57">
        <v>120.86997336082909</v>
      </c>
      <c r="V57">
        <v>3.3787555317247535</v>
      </c>
      <c r="W57">
        <v>7.5792128461538466</v>
      </c>
      <c r="X57">
        <v>24.590873143232095</v>
      </c>
      <c r="Y57">
        <v>0</v>
      </c>
      <c r="Z57">
        <v>3.8585500568181823</v>
      </c>
      <c r="AA57">
        <v>0</v>
      </c>
      <c r="AB57">
        <v>0</v>
      </c>
      <c r="AC57">
        <v>0</v>
      </c>
      <c r="AD57">
        <v>0</v>
      </c>
      <c r="AE57">
        <v>4.8749208904852175</v>
      </c>
      <c r="AF57">
        <v>2.3336061630458569</v>
      </c>
      <c r="AG57">
        <v>12.543804788728787</v>
      </c>
      <c r="AH57">
        <v>0</v>
      </c>
      <c r="AI57">
        <v>0</v>
      </c>
      <c r="AJ57">
        <v>0</v>
      </c>
      <c r="AK57">
        <v>20.8583467284476</v>
      </c>
      <c r="AL57">
        <v>0</v>
      </c>
      <c r="AM57">
        <v>4.6539047067407351</v>
      </c>
      <c r="AN57">
        <v>0.64547880592700801</v>
      </c>
      <c r="AO57">
        <v>0</v>
      </c>
      <c r="AP57">
        <v>0.26528083380281692</v>
      </c>
      <c r="AQ57">
        <v>0</v>
      </c>
      <c r="AR57">
        <v>10.124860648641306</v>
      </c>
      <c r="AS57">
        <v>9.4365840687457094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657.65343027421068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5.1099360516326637</v>
      </c>
      <c r="L58">
        <v>308.02900163078806</v>
      </c>
      <c r="M58">
        <v>27.210304110054494</v>
      </c>
      <c r="N58">
        <v>35.132821999666469</v>
      </c>
      <c r="O58">
        <v>0</v>
      </c>
      <c r="P58">
        <v>41.318384223451325</v>
      </c>
      <c r="Q58">
        <v>3.5543110495867767</v>
      </c>
      <c r="R58">
        <v>6.9442283481089877</v>
      </c>
      <c r="S58">
        <v>4.3402902875989442</v>
      </c>
      <c r="T58">
        <v>0</v>
      </c>
      <c r="U58">
        <v>120.86997336082909</v>
      </c>
      <c r="V58">
        <v>3.3787555317247535</v>
      </c>
      <c r="W58">
        <v>7.5792128461538466</v>
      </c>
      <c r="X58">
        <v>43.395725013545814</v>
      </c>
      <c r="Y58">
        <v>0</v>
      </c>
      <c r="Z58">
        <v>3.8585500568181823</v>
      </c>
      <c r="AA58">
        <v>0</v>
      </c>
      <c r="AB58">
        <v>0</v>
      </c>
      <c r="AC58">
        <v>0</v>
      </c>
      <c r="AD58">
        <v>0</v>
      </c>
      <c r="AE58">
        <v>4.8749208904852175</v>
      </c>
      <c r="AF58">
        <v>2.3336061630458569</v>
      </c>
      <c r="AG58">
        <v>12.543804788728787</v>
      </c>
      <c r="AH58">
        <v>0</v>
      </c>
      <c r="AI58">
        <v>0</v>
      </c>
      <c r="AJ58">
        <v>0</v>
      </c>
      <c r="AK58">
        <v>20.8583467284476</v>
      </c>
      <c r="AL58">
        <v>0</v>
      </c>
      <c r="AM58">
        <v>4.6539047067407351</v>
      </c>
      <c r="AN58">
        <v>0.64547880592700801</v>
      </c>
      <c r="AO58">
        <v>0</v>
      </c>
      <c r="AP58">
        <v>0.26528083380281692</v>
      </c>
      <c r="AQ58">
        <v>0</v>
      </c>
      <c r="AR58">
        <v>10.124860648641306</v>
      </c>
      <c r="AS58">
        <v>9.4365840687457094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676.45828214452433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5.1099360516326637</v>
      </c>
      <c r="L59">
        <v>308.02900163078806</v>
      </c>
      <c r="M59">
        <v>27.210304110054494</v>
      </c>
      <c r="N59">
        <v>35.132821999666469</v>
      </c>
      <c r="O59">
        <v>0</v>
      </c>
      <c r="P59">
        <v>41.318384223451325</v>
      </c>
      <c r="Q59">
        <v>3.5464343729235885</v>
      </c>
      <c r="R59">
        <v>6.9442283481089877</v>
      </c>
      <c r="S59">
        <v>4.3403927485148515</v>
      </c>
      <c r="T59">
        <v>0</v>
      </c>
      <c r="U59">
        <v>120.86997336082909</v>
      </c>
      <c r="V59">
        <v>3.3787555317247535</v>
      </c>
      <c r="W59">
        <v>13.728060203727342</v>
      </c>
      <c r="X59">
        <v>43.395725013545814</v>
      </c>
      <c r="Y59">
        <v>0</v>
      </c>
      <c r="Z59">
        <v>3.8585500568181823</v>
      </c>
      <c r="AA59">
        <v>0</v>
      </c>
      <c r="AB59">
        <v>0</v>
      </c>
      <c r="AC59">
        <v>0</v>
      </c>
      <c r="AD59">
        <v>0</v>
      </c>
      <c r="AE59">
        <v>4.8749208904852175</v>
      </c>
      <c r="AF59">
        <v>2.3336061630458569</v>
      </c>
      <c r="AG59">
        <v>12.543804788728787</v>
      </c>
      <c r="AH59">
        <v>6.7240255304542167</v>
      </c>
      <c r="AI59">
        <v>0</v>
      </c>
      <c r="AJ59">
        <v>0</v>
      </c>
      <c r="AK59">
        <v>20.8583467284476</v>
      </c>
      <c r="AL59">
        <v>0</v>
      </c>
      <c r="AM59">
        <v>4.6539047067407351</v>
      </c>
      <c r="AN59">
        <v>0.64547880592700801</v>
      </c>
      <c r="AO59">
        <v>0</v>
      </c>
      <c r="AP59">
        <v>0.26528083380281692</v>
      </c>
      <c r="AQ59">
        <v>0</v>
      </c>
      <c r="AR59">
        <v>10.124860648641306</v>
      </c>
      <c r="AS59">
        <v>9.4365840687457094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689.32338081680496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5.1099360516326637</v>
      </c>
      <c r="L60">
        <v>308.02900163078806</v>
      </c>
      <c r="M60">
        <v>27.210304110054494</v>
      </c>
      <c r="N60">
        <v>35.132821999666469</v>
      </c>
      <c r="O60">
        <v>0</v>
      </c>
      <c r="P60">
        <v>41.318384223451325</v>
      </c>
      <c r="Q60">
        <v>3.5464343729235885</v>
      </c>
      <c r="R60">
        <v>6.9442283481089877</v>
      </c>
      <c r="S60">
        <v>4.3403927485148515</v>
      </c>
      <c r="T60">
        <v>0</v>
      </c>
      <c r="U60">
        <v>120.86997336082909</v>
      </c>
      <c r="V60">
        <v>3.3787555317247535</v>
      </c>
      <c r="W60">
        <v>13.728060203727342</v>
      </c>
      <c r="X60">
        <v>43.395725013545814</v>
      </c>
      <c r="Y60">
        <v>0</v>
      </c>
      <c r="Z60">
        <v>3.8585500568181823</v>
      </c>
      <c r="AA60">
        <v>0</v>
      </c>
      <c r="AB60">
        <v>0</v>
      </c>
      <c r="AC60">
        <v>0</v>
      </c>
      <c r="AD60">
        <v>0</v>
      </c>
      <c r="AE60">
        <v>4.8749208904852175</v>
      </c>
      <c r="AF60">
        <v>2.3336061630458569</v>
      </c>
      <c r="AG60">
        <v>12.543804788728787</v>
      </c>
      <c r="AH60">
        <v>6.7240255304542167</v>
      </c>
      <c r="AI60">
        <v>0</v>
      </c>
      <c r="AJ60">
        <v>0</v>
      </c>
      <c r="AK60">
        <v>20.8583467284476</v>
      </c>
      <c r="AL60">
        <v>0</v>
      </c>
      <c r="AM60">
        <v>4.6539047067407351</v>
      </c>
      <c r="AN60">
        <v>0.64547880592700801</v>
      </c>
      <c r="AO60">
        <v>0</v>
      </c>
      <c r="AP60">
        <v>0.26528083380281692</v>
      </c>
      <c r="AQ60">
        <v>0</v>
      </c>
      <c r="AR60">
        <v>10.124860648641306</v>
      </c>
      <c r="AS60">
        <v>9.4365840687457094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689.32338081680496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5.1099360516326637</v>
      </c>
      <c r="L61">
        <v>308.02900163078806</v>
      </c>
      <c r="M61">
        <v>27.210304110054494</v>
      </c>
      <c r="N61">
        <v>35.132821999666469</v>
      </c>
      <c r="O61">
        <v>0</v>
      </c>
      <c r="P61">
        <v>41.318384223451325</v>
      </c>
      <c r="Q61">
        <v>3.5464343729235885</v>
      </c>
      <c r="R61">
        <v>6.9442283481089877</v>
      </c>
      <c r="S61">
        <v>4.3403927485148515</v>
      </c>
      <c r="T61">
        <v>0</v>
      </c>
      <c r="U61">
        <v>120.86997336082909</v>
      </c>
      <c r="V61">
        <v>3.3787555317247535</v>
      </c>
      <c r="W61">
        <v>13.728060203727342</v>
      </c>
      <c r="X61">
        <v>43.395725013545814</v>
      </c>
      <c r="Y61">
        <v>0</v>
      </c>
      <c r="Z61">
        <v>3.8585500568181823</v>
      </c>
      <c r="AA61">
        <v>0</v>
      </c>
      <c r="AB61">
        <v>0</v>
      </c>
      <c r="AC61">
        <v>0</v>
      </c>
      <c r="AD61">
        <v>0</v>
      </c>
      <c r="AE61">
        <v>4.8749208904852175</v>
      </c>
      <c r="AF61">
        <v>2.3336061630458569</v>
      </c>
      <c r="AG61">
        <v>12.543804788728787</v>
      </c>
      <c r="AH61">
        <v>6.7240255304542167</v>
      </c>
      <c r="AI61">
        <v>0</v>
      </c>
      <c r="AJ61">
        <v>0</v>
      </c>
      <c r="AK61">
        <v>20.8583467284476</v>
      </c>
      <c r="AL61">
        <v>0</v>
      </c>
      <c r="AM61">
        <v>4.6539047067407351</v>
      </c>
      <c r="AN61">
        <v>0.64547880592700801</v>
      </c>
      <c r="AO61">
        <v>0</v>
      </c>
      <c r="AP61">
        <v>0.26528083380281692</v>
      </c>
      <c r="AQ61">
        <v>0</v>
      </c>
      <c r="AR61">
        <v>10.124860648641306</v>
      </c>
      <c r="AS61">
        <v>9.4365840687457094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689.32338081680496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5.1099360516326637</v>
      </c>
      <c r="L62">
        <v>308.02900163078806</v>
      </c>
      <c r="M62">
        <v>27.210304110054494</v>
      </c>
      <c r="N62">
        <v>35.132821999666469</v>
      </c>
      <c r="O62">
        <v>0</v>
      </c>
      <c r="P62">
        <v>41.318384223451325</v>
      </c>
      <c r="Q62">
        <v>3.5464343729235885</v>
      </c>
      <c r="R62">
        <v>12.537348377358491</v>
      </c>
      <c r="S62">
        <v>4.3403927485148515</v>
      </c>
      <c r="T62">
        <v>0</v>
      </c>
      <c r="U62">
        <v>120.86997336082909</v>
      </c>
      <c r="V62">
        <v>6.1519445630372491</v>
      </c>
      <c r="W62">
        <v>13.728060203727342</v>
      </c>
      <c r="X62">
        <v>43.395725013545814</v>
      </c>
      <c r="Y62">
        <v>0</v>
      </c>
      <c r="Z62">
        <v>3.8585500568181823</v>
      </c>
      <c r="AA62">
        <v>0</v>
      </c>
      <c r="AB62">
        <v>0</v>
      </c>
      <c r="AC62">
        <v>0</v>
      </c>
      <c r="AD62">
        <v>0</v>
      </c>
      <c r="AE62">
        <v>4.8749208904852175</v>
      </c>
      <c r="AF62">
        <v>2.3336061630458569</v>
      </c>
      <c r="AG62">
        <v>12.543804788728787</v>
      </c>
      <c r="AH62">
        <v>6.7240255304542167</v>
      </c>
      <c r="AI62">
        <v>0</v>
      </c>
      <c r="AJ62">
        <v>0</v>
      </c>
      <c r="AK62">
        <v>20.8583467284476</v>
      </c>
      <c r="AL62">
        <v>0</v>
      </c>
      <c r="AM62">
        <v>4.6539047067407351</v>
      </c>
      <c r="AN62">
        <v>0.64547880592700801</v>
      </c>
      <c r="AO62">
        <v>0</v>
      </c>
      <c r="AP62">
        <v>0.22738352800331399</v>
      </c>
      <c r="AQ62">
        <v>0</v>
      </c>
      <c r="AR62">
        <v>10.124860648641306</v>
      </c>
      <c r="AS62">
        <v>9.4365840687457094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697.6517925715674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5.1099360516326637</v>
      </c>
      <c r="L63">
        <v>308.02900163078806</v>
      </c>
      <c r="M63">
        <v>27.210304110054494</v>
      </c>
      <c r="N63">
        <v>35.132821999666469</v>
      </c>
      <c r="O63">
        <v>0</v>
      </c>
      <c r="P63">
        <v>41.318384223451325</v>
      </c>
      <c r="Q63">
        <v>3.5464343729235885</v>
      </c>
      <c r="R63">
        <v>12.537348377358491</v>
      </c>
      <c r="S63">
        <v>4.3403927485148515</v>
      </c>
      <c r="T63">
        <v>0</v>
      </c>
      <c r="U63">
        <v>120.86997336082909</v>
      </c>
      <c r="V63">
        <v>6.1519445630372491</v>
      </c>
      <c r="W63">
        <v>13.728060203727342</v>
      </c>
      <c r="X63">
        <v>43.395725013545814</v>
      </c>
      <c r="Y63">
        <v>0</v>
      </c>
      <c r="Z63">
        <v>3.8585500568181823</v>
      </c>
      <c r="AA63">
        <v>0</v>
      </c>
      <c r="AB63">
        <v>0</v>
      </c>
      <c r="AC63">
        <v>0</v>
      </c>
      <c r="AD63">
        <v>0</v>
      </c>
      <c r="AE63">
        <v>4.8749208904852175</v>
      </c>
      <c r="AF63">
        <v>2.3336061630458569</v>
      </c>
      <c r="AG63">
        <v>12.543804788728787</v>
      </c>
      <c r="AH63">
        <v>6.7240255304542167</v>
      </c>
      <c r="AI63">
        <v>0</v>
      </c>
      <c r="AJ63">
        <v>0</v>
      </c>
      <c r="AK63">
        <v>20.8583467284476</v>
      </c>
      <c r="AL63">
        <v>0</v>
      </c>
      <c r="AM63">
        <v>4.6539047067407351</v>
      </c>
      <c r="AN63">
        <v>0.64547880592700801</v>
      </c>
      <c r="AO63">
        <v>0</v>
      </c>
      <c r="AP63">
        <v>0.22738352800331399</v>
      </c>
      <c r="AQ63">
        <v>0</v>
      </c>
      <c r="AR63">
        <v>10.124860648641306</v>
      </c>
      <c r="AS63">
        <v>9.4365840687457094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697.6517925715674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5.1099360516326637</v>
      </c>
      <c r="L64">
        <v>308.02900163078806</v>
      </c>
      <c r="M64">
        <v>27.210304110054494</v>
      </c>
      <c r="N64">
        <v>35.132821999666469</v>
      </c>
      <c r="O64">
        <v>0</v>
      </c>
      <c r="P64">
        <v>41.318384223451325</v>
      </c>
      <c r="Q64">
        <v>6.4541354434782612</v>
      </c>
      <c r="R64">
        <v>11.597486612678022</v>
      </c>
      <c r="S64">
        <v>7.8094970896885085</v>
      </c>
      <c r="T64">
        <v>0</v>
      </c>
      <c r="U64">
        <v>120.86997336082909</v>
      </c>
      <c r="V64">
        <v>6.1519810924369747</v>
      </c>
      <c r="W64">
        <v>13.727739689162011</v>
      </c>
      <c r="X64">
        <v>43.308654919755263</v>
      </c>
      <c r="Y64">
        <v>0</v>
      </c>
      <c r="Z64">
        <v>3.8585500568181823</v>
      </c>
      <c r="AA64">
        <v>0</v>
      </c>
      <c r="AB64">
        <v>0</v>
      </c>
      <c r="AC64">
        <v>0</v>
      </c>
      <c r="AD64">
        <v>0</v>
      </c>
      <c r="AE64">
        <v>4.8749208904852175</v>
      </c>
      <c r="AF64">
        <v>2.3336061630458569</v>
      </c>
      <c r="AG64">
        <v>12.543804788728787</v>
      </c>
      <c r="AH64">
        <v>6.7240255304542167</v>
      </c>
      <c r="AI64">
        <v>0</v>
      </c>
      <c r="AJ64">
        <v>0</v>
      </c>
      <c r="AK64">
        <v>20.8583467284476</v>
      </c>
      <c r="AL64">
        <v>0</v>
      </c>
      <c r="AM64">
        <v>4.6539047067407351</v>
      </c>
      <c r="AN64">
        <v>0.64547880592700801</v>
      </c>
      <c r="AO64">
        <v>0</v>
      </c>
      <c r="AP64">
        <v>0.22738352800331399</v>
      </c>
      <c r="AQ64">
        <v>0</v>
      </c>
      <c r="AR64">
        <v>10.124860648641306</v>
      </c>
      <c r="AS64">
        <v>9.4365840687457094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703.00138213965909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5.1099360516326637</v>
      </c>
      <c r="L65">
        <v>308.02959270433502</v>
      </c>
      <c r="M65">
        <v>27.210304110054494</v>
      </c>
      <c r="N65">
        <v>35.132821999666469</v>
      </c>
      <c r="O65">
        <v>0</v>
      </c>
      <c r="P65">
        <v>41.318384223451325</v>
      </c>
      <c r="Q65">
        <v>6.4615727383177575</v>
      </c>
      <c r="R65">
        <v>12.545974730113635</v>
      </c>
      <c r="S65">
        <v>7.8065498214882947</v>
      </c>
      <c r="T65">
        <v>0</v>
      </c>
      <c r="U65">
        <v>120.86997336082909</v>
      </c>
      <c r="V65">
        <v>6.1519810924369747</v>
      </c>
      <c r="W65">
        <v>13.727739689162011</v>
      </c>
      <c r="X65">
        <v>43.389439578829148</v>
      </c>
      <c r="Y65">
        <v>0</v>
      </c>
      <c r="Z65">
        <v>3.8585500568181823</v>
      </c>
      <c r="AA65">
        <v>0</v>
      </c>
      <c r="AB65">
        <v>0</v>
      </c>
      <c r="AC65">
        <v>0</v>
      </c>
      <c r="AD65">
        <v>0</v>
      </c>
      <c r="AE65">
        <v>4.8749208904852175</v>
      </c>
      <c r="AF65">
        <v>2.3336061630458569</v>
      </c>
      <c r="AG65">
        <v>12.543804788728787</v>
      </c>
      <c r="AH65">
        <v>6.7240255304542167</v>
      </c>
      <c r="AI65">
        <v>0</v>
      </c>
      <c r="AJ65">
        <v>0</v>
      </c>
      <c r="AK65">
        <v>20.8583467284476</v>
      </c>
      <c r="AL65">
        <v>0</v>
      </c>
      <c r="AM65">
        <v>4.6539047067407351</v>
      </c>
      <c r="AN65">
        <v>0.64547880592700801</v>
      </c>
      <c r="AO65">
        <v>0</v>
      </c>
      <c r="AP65">
        <v>0.22738352800331399</v>
      </c>
      <c r="AQ65">
        <v>0</v>
      </c>
      <c r="AR65">
        <v>10.124860648641306</v>
      </c>
      <c r="AS65">
        <v>9.4365840687457094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704.03573601635492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5.1099360516326637</v>
      </c>
      <c r="L66">
        <v>308.02959270433502</v>
      </c>
      <c r="M66">
        <v>27.210304110054494</v>
      </c>
      <c r="N66">
        <v>35.132821999666469</v>
      </c>
      <c r="O66">
        <v>0</v>
      </c>
      <c r="P66">
        <v>41.318384223451325</v>
      </c>
      <c r="Q66">
        <v>6.4615727383177575</v>
      </c>
      <c r="R66">
        <v>12.545974730113635</v>
      </c>
      <c r="S66">
        <v>7.8065498214882947</v>
      </c>
      <c r="T66">
        <v>0</v>
      </c>
      <c r="U66">
        <v>120.86997336082909</v>
      </c>
      <c r="V66">
        <v>6.1519810924369747</v>
      </c>
      <c r="W66">
        <v>13.727739689162011</v>
      </c>
      <c r="X66">
        <v>43.389439578829148</v>
      </c>
      <c r="Y66">
        <v>0</v>
      </c>
      <c r="Z66">
        <v>3.8585500568181823</v>
      </c>
      <c r="AA66">
        <v>4.1558013274261603</v>
      </c>
      <c r="AB66">
        <v>0</v>
      </c>
      <c r="AC66">
        <v>0</v>
      </c>
      <c r="AD66">
        <v>0</v>
      </c>
      <c r="AE66">
        <v>4.8749208904852175</v>
      </c>
      <c r="AF66">
        <v>2.3336061630458569</v>
      </c>
      <c r="AG66">
        <v>12.543804788728787</v>
      </c>
      <c r="AH66">
        <v>6.7240255304542167</v>
      </c>
      <c r="AI66">
        <v>0</v>
      </c>
      <c r="AJ66">
        <v>0</v>
      </c>
      <c r="AK66">
        <v>20.8583467284476</v>
      </c>
      <c r="AL66">
        <v>0</v>
      </c>
      <c r="AM66">
        <v>4.6539047067407351</v>
      </c>
      <c r="AN66">
        <v>0.64547880592700801</v>
      </c>
      <c r="AO66">
        <v>0</v>
      </c>
      <c r="AP66">
        <v>0.22738352800331399</v>
      </c>
      <c r="AQ66">
        <v>0</v>
      </c>
      <c r="AR66">
        <v>10.124860648641306</v>
      </c>
      <c r="AS66">
        <v>9.4365840687457094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708.19153734378108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5.1099850624906793</v>
      </c>
      <c r="L67">
        <v>316.41881224462679</v>
      </c>
      <c r="M67">
        <v>27.210304110054494</v>
      </c>
      <c r="N67">
        <v>35.132821999666469</v>
      </c>
      <c r="O67">
        <v>0</v>
      </c>
      <c r="P67">
        <v>41.318384223451325</v>
      </c>
      <c r="Q67">
        <v>6.4615727383177575</v>
      </c>
      <c r="R67">
        <v>12.545974730113635</v>
      </c>
      <c r="S67">
        <v>7.8065498214882947</v>
      </c>
      <c r="T67">
        <v>0</v>
      </c>
      <c r="U67">
        <v>120.86997336082909</v>
      </c>
      <c r="V67">
        <v>6.1519810924369747</v>
      </c>
      <c r="W67">
        <v>13.727739689162011</v>
      </c>
      <c r="X67">
        <v>43.389439578829148</v>
      </c>
      <c r="Y67">
        <v>0</v>
      </c>
      <c r="Z67">
        <v>3.8585500568181823</v>
      </c>
      <c r="AA67">
        <v>4.1558013274261603</v>
      </c>
      <c r="AB67">
        <v>0</v>
      </c>
      <c r="AC67">
        <v>0</v>
      </c>
      <c r="AD67">
        <v>0</v>
      </c>
      <c r="AE67">
        <v>9.749841268386005</v>
      </c>
      <c r="AF67">
        <v>2.3336061630458569</v>
      </c>
      <c r="AG67">
        <v>12.543804788728787</v>
      </c>
      <c r="AH67">
        <v>6.7240255304542167</v>
      </c>
      <c r="AI67">
        <v>0</v>
      </c>
      <c r="AJ67">
        <v>0</v>
      </c>
      <c r="AK67">
        <v>20.8583467284476</v>
      </c>
      <c r="AL67">
        <v>0</v>
      </c>
      <c r="AM67">
        <v>4.6539047067407351</v>
      </c>
      <c r="AN67">
        <v>0.64547880592700801</v>
      </c>
      <c r="AO67">
        <v>0</v>
      </c>
      <c r="AP67">
        <v>0</v>
      </c>
      <c r="AQ67">
        <v>0</v>
      </c>
      <c r="AR67">
        <v>10.124860648641306</v>
      </c>
      <c r="AS67">
        <v>9.4365840687457094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721.22834274482841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5.110009550751923</v>
      </c>
      <c r="L68">
        <v>316.41881224462679</v>
      </c>
      <c r="M68">
        <v>27.210304110054494</v>
      </c>
      <c r="N68">
        <v>35.132821999666469</v>
      </c>
      <c r="O68">
        <v>0</v>
      </c>
      <c r="P68">
        <v>41.318384223451325</v>
      </c>
      <c r="Q68">
        <v>6.4615727383177575</v>
      </c>
      <c r="R68">
        <v>12.545974730113635</v>
      </c>
      <c r="S68">
        <v>7.8065498214882947</v>
      </c>
      <c r="T68">
        <v>0</v>
      </c>
      <c r="U68">
        <v>120.86997336082909</v>
      </c>
      <c r="V68">
        <v>6.1519810924369747</v>
      </c>
      <c r="W68">
        <v>13.727739689162011</v>
      </c>
      <c r="X68">
        <v>43.389439578829148</v>
      </c>
      <c r="Y68">
        <v>0</v>
      </c>
      <c r="Z68">
        <v>3.8585500568181823</v>
      </c>
      <c r="AA68">
        <v>4.1558013274261603</v>
      </c>
      <c r="AB68">
        <v>0</v>
      </c>
      <c r="AC68">
        <v>0</v>
      </c>
      <c r="AD68">
        <v>0</v>
      </c>
      <c r="AE68">
        <v>9.749841268386005</v>
      </c>
      <c r="AF68">
        <v>2.3336061630458569</v>
      </c>
      <c r="AG68">
        <v>12.543804788728787</v>
      </c>
      <c r="AH68">
        <v>6.7240255304542167</v>
      </c>
      <c r="AI68">
        <v>0</v>
      </c>
      <c r="AJ68">
        <v>0</v>
      </c>
      <c r="AK68">
        <v>20.8583467284476</v>
      </c>
      <c r="AL68">
        <v>0</v>
      </c>
      <c r="AM68">
        <v>4.6539047067407351</v>
      </c>
      <c r="AN68">
        <v>0.64547880592700801</v>
      </c>
      <c r="AO68">
        <v>0</v>
      </c>
      <c r="AP68">
        <v>0</v>
      </c>
      <c r="AQ68">
        <v>0</v>
      </c>
      <c r="AR68">
        <v>10.124860648641306</v>
      </c>
      <c r="AS68">
        <v>9.4365840687457094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721.22836723308967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5.1100300989487728</v>
      </c>
      <c r="L69">
        <v>316.41881224462679</v>
      </c>
      <c r="M69">
        <v>27.210304110054494</v>
      </c>
      <c r="N69">
        <v>35.132821999666469</v>
      </c>
      <c r="O69">
        <v>0</v>
      </c>
      <c r="P69">
        <v>41.318384223451325</v>
      </c>
      <c r="Q69">
        <v>6.4615727383177575</v>
      </c>
      <c r="R69">
        <v>12.540843093994775</v>
      </c>
      <c r="S69">
        <v>7.8065498214882947</v>
      </c>
      <c r="T69">
        <v>0</v>
      </c>
      <c r="U69">
        <v>120.86997336082909</v>
      </c>
      <c r="V69">
        <v>6.1519810924369747</v>
      </c>
      <c r="W69">
        <v>13.727739689162011</v>
      </c>
      <c r="X69">
        <v>43.389439578829148</v>
      </c>
      <c r="Y69">
        <v>0</v>
      </c>
      <c r="Z69">
        <v>1.9292748750000002</v>
      </c>
      <c r="AA69">
        <v>4.1558013274261603</v>
      </c>
      <c r="AB69">
        <v>0</v>
      </c>
      <c r="AC69">
        <v>0</v>
      </c>
      <c r="AD69">
        <v>0</v>
      </c>
      <c r="AE69">
        <v>9.749841268386005</v>
      </c>
      <c r="AF69">
        <v>2.3336061630458569</v>
      </c>
      <c r="AG69">
        <v>12.543804788728787</v>
      </c>
      <c r="AH69">
        <v>6.7240255304542167</v>
      </c>
      <c r="AI69">
        <v>0</v>
      </c>
      <c r="AJ69">
        <v>0</v>
      </c>
      <c r="AK69">
        <v>20.8583467284476</v>
      </c>
      <c r="AL69">
        <v>0</v>
      </c>
      <c r="AM69">
        <v>4.6539047067407351</v>
      </c>
      <c r="AN69">
        <v>0.64547880592700801</v>
      </c>
      <c r="AO69">
        <v>0</v>
      </c>
      <c r="AP69">
        <v>0</v>
      </c>
      <c r="AQ69">
        <v>0</v>
      </c>
      <c r="AR69">
        <v>10.124860648641306</v>
      </c>
      <c r="AS69">
        <v>9.4365840687457094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719.29398096334944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5.1100300989487728</v>
      </c>
      <c r="L70">
        <v>316.41881224462679</v>
      </c>
      <c r="M70">
        <v>27.210304110054494</v>
      </c>
      <c r="N70">
        <v>35.132821999666469</v>
      </c>
      <c r="O70">
        <v>0</v>
      </c>
      <c r="P70">
        <v>41.318384223451325</v>
      </c>
      <c r="Q70">
        <v>6.4615727383177575</v>
      </c>
      <c r="R70">
        <v>12.540843093994775</v>
      </c>
      <c r="S70">
        <v>7.8065498214882947</v>
      </c>
      <c r="T70">
        <v>0</v>
      </c>
      <c r="U70">
        <v>120.86997336082909</v>
      </c>
      <c r="V70">
        <v>6.1519810924369747</v>
      </c>
      <c r="W70">
        <v>13.727739689162011</v>
      </c>
      <c r="X70">
        <v>43.389439578829148</v>
      </c>
      <c r="Y70">
        <v>0</v>
      </c>
      <c r="Z70">
        <v>1.9292748750000002</v>
      </c>
      <c r="AA70">
        <v>4.1558013274261603</v>
      </c>
      <c r="AB70">
        <v>0</v>
      </c>
      <c r="AC70">
        <v>0</v>
      </c>
      <c r="AD70">
        <v>0</v>
      </c>
      <c r="AE70">
        <v>9.749841268386005</v>
      </c>
      <c r="AF70">
        <v>2.3336061630458569</v>
      </c>
      <c r="AG70">
        <v>12.543804788728787</v>
      </c>
      <c r="AH70">
        <v>6.7240255304542167</v>
      </c>
      <c r="AI70">
        <v>0</v>
      </c>
      <c r="AJ70">
        <v>0</v>
      </c>
      <c r="AK70">
        <v>20.8583467284476</v>
      </c>
      <c r="AL70">
        <v>0</v>
      </c>
      <c r="AM70">
        <v>4.6539047067407351</v>
      </c>
      <c r="AN70">
        <v>0.64547880592700801</v>
      </c>
      <c r="AO70">
        <v>0</v>
      </c>
      <c r="AP70">
        <v>0</v>
      </c>
      <c r="AQ70">
        <v>0</v>
      </c>
      <c r="AR70">
        <v>10.124860648641306</v>
      </c>
      <c r="AS70">
        <v>9.4365840687457094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719.29398096334944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5.1100300989487728</v>
      </c>
      <c r="L71">
        <v>336.50231919306799</v>
      </c>
      <c r="M71">
        <v>27.210304110054494</v>
      </c>
      <c r="N71">
        <v>35.132821999666469</v>
      </c>
      <c r="O71">
        <v>0</v>
      </c>
      <c r="P71">
        <v>41.318384223451325</v>
      </c>
      <c r="Q71">
        <v>6.4615727383177575</v>
      </c>
      <c r="R71">
        <v>12.540843093994775</v>
      </c>
      <c r="S71">
        <v>7.8065498214882947</v>
      </c>
      <c r="T71">
        <v>0</v>
      </c>
      <c r="U71">
        <v>120.86997336082909</v>
      </c>
      <c r="V71">
        <v>6.1519810924369747</v>
      </c>
      <c r="W71">
        <v>13.727739689162011</v>
      </c>
      <c r="X71">
        <v>43.389439578829148</v>
      </c>
      <c r="Y71">
        <v>0</v>
      </c>
      <c r="Z71">
        <v>1.9292748750000002</v>
      </c>
      <c r="AA71">
        <v>4.1558013274261603</v>
      </c>
      <c r="AB71">
        <v>0</v>
      </c>
      <c r="AC71">
        <v>0</v>
      </c>
      <c r="AD71">
        <v>0</v>
      </c>
      <c r="AE71">
        <v>9.749841268386005</v>
      </c>
      <c r="AF71">
        <v>2.3336061630458569</v>
      </c>
      <c r="AG71">
        <v>12.543804788728787</v>
      </c>
      <c r="AH71">
        <v>6.7240255304542167</v>
      </c>
      <c r="AI71">
        <v>0</v>
      </c>
      <c r="AJ71">
        <v>0</v>
      </c>
      <c r="AK71">
        <v>20.8583467284476</v>
      </c>
      <c r="AL71">
        <v>0</v>
      </c>
      <c r="AM71">
        <v>4.6539047067407351</v>
      </c>
      <c r="AN71">
        <v>0.64547880592700801</v>
      </c>
      <c r="AO71">
        <v>0</v>
      </c>
      <c r="AP71">
        <v>0</v>
      </c>
      <c r="AQ71">
        <v>0</v>
      </c>
      <c r="AR71">
        <v>10.124860648641306</v>
      </c>
      <c r="AS71">
        <v>9.4365840687457094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739.37748791179069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5.1100300989487728</v>
      </c>
      <c r="L72">
        <v>331.48067595078254</v>
      </c>
      <c r="M72">
        <v>27.210304110054494</v>
      </c>
      <c r="N72">
        <v>35.132821999666469</v>
      </c>
      <c r="O72">
        <v>0</v>
      </c>
      <c r="P72">
        <v>41.318384223451325</v>
      </c>
      <c r="Q72">
        <v>6.4615727383177575</v>
      </c>
      <c r="R72">
        <v>12.540843093994775</v>
      </c>
      <c r="S72">
        <v>7.8065498214882947</v>
      </c>
      <c r="T72">
        <v>0</v>
      </c>
      <c r="U72">
        <v>120.86997336082909</v>
      </c>
      <c r="V72">
        <v>6.1519810924369747</v>
      </c>
      <c r="W72">
        <v>13.727739689162011</v>
      </c>
      <c r="X72">
        <v>43.389439578829148</v>
      </c>
      <c r="Y72">
        <v>0</v>
      </c>
      <c r="Z72">
        <v>1.9292748750000002</v>
      </c>
      <c r="AA72">
        <v>4.1558013274261603</v>
      </c>
      <c r="AB72">
        <v>0</v>
      </c>
      <c r="AC72">
        <v>0</v>
      </c>
      <c r="AD72">
        <v>0</v>
      </c>
      <c r="AE72">
        <v>9.749841268386005</v>
      </c>
      <c r="AF72">
        <v>2.3336061630458569</v>
      </c>
      <c r="AG72">
        <v>12.543804788728787</v>
      </c>
      <c r="AH72">
        <v>6.7240255304542167</v>
      </c>
      <c r="AI72">
        <v>0</v>
      </c>
      <c r="AJ72">
        <v>0</v>
      </c>
      <c r="AK72">
        <v>20.8583467284476</v>
      </c>
      <c r="AL72">
        <v>0</v>
      </c>
      <c r="AM72">
        <v>4.6539047067407351</v>
      </c>
      <c r="AN72">
        <v>0.64547880592700801</v>
      </c>
      <c r="AO72">
        <v>0</v>
      </c>
      <c r="AP72">
        <v>0</v>
      </c>
      <c r="AQ72">
        <v>2.9078275560479612</v>
      </c>
      <c r="AR72">
        <v>10.124860648641306</v>
      </c>
      <c r="AS72">
        <v>9.4365840687457094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737.26367222555325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5.1099238666742339</v>
      </c>
      <c r="L73">
        <v>331.47916306039247</v>
      </c>
      <c r="M73">
        <v>27.210304110054494</v>
      </c>
      <c r="N73">
        <v>35.132821999666469</v>
      </c>
      <c r="O73">
        <v>0</v>
      </c>
      <c r="P73">
        <v>41.318384223451325</v>
      </c>
      <c r="Q73">
        <v>6.4615727383177575</v>
      </c>
      <c r="R73">
        <v>12.540843093994775</v>
      </c>
      <c r="S73">
        <v>7.8065498214882947</v>
      </c>
      <c r="T73">
        <v>0</v>
      </c>
      <c r="U73">
        <v>120.86997336082909</v>
      </c>
      <c r="V73">
        <v>6.1522820947630921</v>
      </c>
      <c r="W73">
        <v>13.727739689162011</v>
      </c>
      <c r="X73">
        <v>43.389439578829148</v>
      </c>
      <c r="Y73">
        <v>0</v>
      </c>
      <c r="Z73">
        <v>1.9292748750000002</v>
      </c>
      <c r="AA73">
        <v>4.1558013274261603</v>
      </c>
      <c r="AB73">
        <v>3.8651072583727943</v>
      </c>
      <c r="AC73">
        <v>2.8633152770342565</v>
      </c>
      <c r="AD73">
        <v>0</v>
      </c>
      <c r="AE73">
        <v>9.749841268386005</v>
      </c>
      <c r="AF73">
        <v>2.3336061630458569</v>
      </c>
      <c r="AG73">
        <v>12.543804788728787</v>
      </c>
      <c r="AH73">
        <v>11.206708869779252</v>
      </c>
      <c r="AI73">
        <v>0</v>
      </c>
      <c r="AJ73">
        <v>0</v>
      </c>
      <c r="AK73">
        <v>20.8583467284476</v>
      </c>
      <c r="AL73">
        <v>0</v>
      </c>
      <c r="AM73">
        <v>4.6539047067407351</v>
      </c>
      <c r="AN73">
        <v>0.64547880592700801</v>
      </c>
      <c r="AO73">
        <v>0</v>
      </c>
      <c r="AP73">
        <v>0</v>
      </c>
      <c r="AQ73">
        <v>2.9078275560479612</v>
      </c>
      <c r="AR73">
        <v>10.124860648641306</v>
      </c>
      <c r="AS73">
        <v>9.4365840687457094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748.47345997994694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5.1099238666742339</v>
      </c>
      <c r="L74">
        <v>331.47916306039247</v>
      </c>
      <c r="M74">
        <v>27.210304110054494</v>
      </c>
      <c r="N74">
        <v>35.132821999666469</v>
      </c>
      <c r="O74">
        <v>0</v>
      </c>
      <c r="P74">
        <v>41.318384223451325</v>
      </c>
      <c r="Q74">
        <v>6.4615727383177575</v>
      </c>
      <c r="R74">
        <v>12.541001462355656</v>
      </c>
      <c r="S74">
        <v>7.8065498214882947</v>
      </c>
      <c r="T74">
        <v>0</v>
      </c>
      <c r="U74">
        <v>120.86997336082909</v>
      </c>
      <c r="V74">
        <v>6.1522820947630921</v>
      </c>
      <c r="W74">
        <v>13.727739689162011</v>
      </c>
      <c r="X74">
        <v>43.389439578829148</v>
      </c>
      <c r="Y74">
        <v>0</v>
      </c>
      <c r="Z74">
        <v>1.9292748750000002</v>
      </c>
      <c r="AA74">
        <v>4.1558013274261603</v>
      </c>
      <c r="AB74">
        <v>7.7933183301437108</v>
      </c>
      <c r="AC74">
        <v>5.7266308100726864</v>
      </c>
      <c r="AD74">
        <v>0</v>
      </c>
      <c r="AE74">
        <v>9.749841268386005</v>
      </c>
      <c r="AF74">
        <v>2.3336061630458569</v>
      </c>
      <c r="AG74">
        <v>12.543804788728787</v>
      </c>
      <c r="AH74">
        <v>17.650566528567325</v>
      </c>
      <c r="AI74">
        <v>0</v>
      </c>
      <c r="AJ74">
        <v>0</v>
      </c>
      <c r="AK74">
        <v>20.8583467284476</v>
      </c>
      <c r="AL74">
        <v>0</v>
      </c>
      <c r="AM74">
        <v>4.6539047067407351</v>
      </c>
      <c r="AN74">
        <v>0.64547880592700801</v>
      </c>
      <c r="AO74">
        <v>0</v>
      </c>
      <c r="AP74">
        <v>0</v>
      </c>
      <c r="AQ74">
        <v>5.8156548695045309</v>
      </c>
      <c r="AR74">
        <v>10.124860648641306</v>
      </c>
      <c r="AS74">
        <v>9.4365840687457094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764.6168299253618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5.1099238666742339</v>
      </c>
      <c r="L75">
        <v>331.48131089587844</v>
      </c>
      <c r="M75">
        <v>27.210304110054494</v>
      </c>
      <c r="N75">
        <v>35.132821999666469</v>
      </c>
      <c r="O75">
        <v>0</v>
      </c>
      <c r="P75">
        <v>39.267475418376257</v>
      </c>
      <c r="Q75">
        <v>6.4615727383177575</v>
      </c>
      <c r="R75">
        <v>12.541001462355656</v>
      </c>
      <c r="S75">
        <v>7.8065498214882947</v>
      </c>
      <c r="T75">
        <v>0</v>
      </c>
      <c r="U75">
        <v>120.86997336082909</v>
      </c>
      <c r="V75">
        <v>6.1522820947630921</v>
      </c>
      <c r="W75">
        <v>13.727739689162011</v>
      </c>
      <c r="X75">
        <v>43.389439578829148</v>
      </c>
      <c r="Y75">
        <v>0</v>
      </c>
      <c r="Z75">
        <v>1.9292748750000002</v>
      </c>
      <c r="AA75">
        <v>4.1558013274261603</v>
      </c>
      <c r="AB75">
        <v>7.7933183301437108</v>
      </c>
      <c r="AC75">
        <v>5.7266308100726864</v>
      </c>
      <c r="AD75">
        <v>2.7029856846113138</v>
      </c>
      <c r="AE75">
        <v>9.749841268386005</v>
      </c>
      <c r="AF75">
        <v>2.3336061630458569</v>
      </c>
      <c r="AG75">
        <v>12.543804788728787</v>
      </c>
      <c r="AH75">
        <v>25.215094891819987</v>
      </c>
      <c r="AI75">
        <v>0</v>
      </c>
      <c r="AJ75">
        <v>0</v>
      </c>
      <c r="AK75">
        <v>20.8583467284476</v>
      </c>
      <c r="AL75">
        <v>0</v>
      </c>
      <c r="AM75">
        <v>4.6539047067407351</v>
      </c>
      <c r="AN75">
        <v>0.64547880592700801</v>
      </c>
      <c r="AO75">
        <v>0</v>
      </c>
      <c r="AP75">
        <v>0</v>
      </c>
      <c r="AQ75">
        <v>5.8156548695045309</v>
      </c>
      <c r="AR75">
        <v>10.124860648641306</v>
      </c>
      <c r="AS75">
        <v>9.4365840687457094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772.83558300363666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5.1099238666742339</v>
      </c>
      <c r="L76">
        <v>381.70041925154953</v>
      </c>
      <c r="M76">
        <v>27.210304110054494</v>
      </c>
      <c r="N76">
        <v>35.132821999666469</v>
      </c>
      <c r="O76">
        <v>0</v>
      </c>
      <c r="P76">
        <v>39.267475418376257</v>
      </c>
      <c r="Q76">
        <v>3.5470001740989607</v>
      </c>
      <c r="R76">
        <v>9.5788212605447089</v>
      </c>
      <c r="S76">
        <v>4.3404252945205473</v>
      </c>
      <c r="T76">
        <v>0</v>
      </c>
      <c r="U76">
        <v>120.86997336082909</v>
      </c>
      <c r="V76">
        <v>3.3797860115740734</v>
      </c>
      <c r="W76">
        <v>13.727739689162011</v>
      </c>
      <c r="X76">
        <v>43.389439578829148</v>
      </c>
      <c r="Y76">
        <v>0</v>
      </c>
      <c r="Z76">
        <v>1.9292748750000002</v>
      </c>
      <c r="AA76">
        <v>8.3116026548523205</v>
      </c>
      <c r="AB76">
        <v>11.689977370238216</v>
      </c>
      <c r="AC76">
        <v>5.7266308100726864</v>
      </c>
      <c r="AD76">
        <v>5.3934650557554686</v>
      </c>
      <c r="AE76">
        <v>9.749841268386005</v>
      </c>
      <c r="AF76">
        <v>2.3336061630458569</v>
      </c>
      <c r="AG76">
        <v>12.543804788728787</v>
      </c>
      <c r="AH76">
        <v>33.059791126738794</v>
      </c>
      <c r="AI76">
        <v>0</v>
      </c>
      <c r="AJ76">
        <v>0</v>
      </c>
      <c r="AK76">
        <v>20.8583467284476</v>
      </c>
      <c r="AL76">
        <v>0</v>
      </c>
      <c r="AM76">
        <v>4.6539047067407351</v>
      </c>
      <c r="AN76">
        <v>0.64547880592700801</v>
      </c>
      <c r="AO76">
        <v>0</v>
      </c>
      <c r="AP76">
        <v>0</v>
      </c>
      <c r="AQ76">
        <v>8.7234821829610993</v>
      </c>
      <c r="AR76">
        <v>10.124860648641306</v>
      </c>
      <c r="AS76">
        <v>9.4365840687457094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832.43478127016135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5.1099694087133898</v>
      </c>
      <c r="L77">
        <v>513.34985296482591</v>
      </c>
      <c r="M77">
        <v>27.210304110054494</v>
      </c>
      <c r="N77">
        <v>35.132821999666469</v>
      </c>
      <c r="O77">
        <v>0</v>
      </c>
      <c r="P77">
        <v>39.267475418376257</v>
      </c>
      <c r="Q77">
        <v>6.3198093333333327</v>
      </c>
      <c r="R77">
        <v>12.545974730113635</v>
      </c>
      <c r="S77">
        <v>7.8081928212058216</v>
      </c>
      <c r="T77">
        <v>0</v>
      </c>
      <c r="U77">
        <v>120.86997336082909</v>
      </c>
      <c r="V77">
        <v>6.1522820947630921</v>
      </c>
      <c r="W77">
        <v>13.727739689162011</v>
      </c>
      <c r="X77">
        <v>43.389439578829148</v>
      </c>
      <c r="Y77">
        <v>0</v>
      </c>
      <c r="Z77">
        <v>5.7878249318181814</v>
      </c>
      <c r="AA77">
        <v>12.467403982278482</v>
      </c>
      <c r="AB77">
        <v>11.689977370238216</v>
      </c>
      <c r="AC77">
        <v>8.5986110603369141</v>
      </c>
      <c r="AD77">
        <v>8.0901974548640929</v>
      </c>
      <c r="AE77">
        <v>14.624761902579007</v>
      </c>
      <c r="AF77">
        <v>2.6253067366253902</v>
      </c>
      <c r="AG77">
        <v>12.543804788728787</v>
      </c>
      <c r="AH77">
        <v>40.063984268125829</v>
      </c>
      <c r="AI77">
        <v>0</v>
      </c>
      <c r="AJ77">
        <v>0</v>
      </c>
      <c r="AK77">
        <v>20.8583467284476</v>
      </c>
      <c r="AL77">
        <v>0</v>
      </c>
      <c r="AM77">
        <v>4.6539047067407351</v>
      </c>
      <c r="AN77">
        <v>0.64547880592700801</v>
      </c>
      <c r="AO77">
        <v>0</v>
      </c>
      <c r="AP77">
        <v>1.7432736124275061</v>
      </c>
      <c r="AQ77">
        <v>12.00410769576956</v>
      </c>
      <c r="AR77">
        <v>10.124860648641306</v>
      </c>
      <c r="AS77">
        <v>9.7103849928689741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1007.1160651962904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9.0297560414579063</v>
      </c>
      <c r="L78">
        <v>560.80037825072122</v>
      </c>
      <c r="M78">
        <v>27.210304110054494</v>
      </c>
      <c r="N78">
        <v>35.132821999666469</v>
      </c>
      <c r="O78">
        <v>0</v>
      </c>
      <c r="P78">
        <v>39.267475418376257</v>
      </c>
      <c r="Q78">
        <v>6.4635866180651087</v>
      </c>
      <c r="R78">
        <v>11.927037050254913</v>
      </c>
      <c r="S78">
        <v>7.807735217179296</v>
      </c>
      <c r="T78">
        <v>0</v>
      </c>
      <c r="U78">
        <v>120.86997336082909</v>
      </c>
      <c r="V78">
        <v>6.1522820947630921</v>
      </c>
      <c r="W78">
        <v>13.727739689162011</v>
      </c>
      <c r="X78">
        <v>43.389439578829148</v>
      </c>
      <c r="Y78">
        <v>0</v>
      </c>
      <c r="Z78">
        <v>5.7878249318181814</v>
      </c>
      <c r="AA78">
        <v>12.467403982278482</v>
      </c>
      <c r="AB78">
        <v>11.689977370238216</v>
      </c>
      <c r="AC78">
        <v>8.5986110603369141</v>
      </c>
      <c r="AD78">
        <v>10.811942995983472</v>
      </c>
      <c r="AE78">
        <v>14.624761902579007</v>
      </c>
      <c r="AF78">
        <v>2.6253067366253902</v>
      </c>
      <c r="AG78">
        <v>12.543804788728787</v>
      </c>
      <c r="AH78">
        <v>40.063984268125829</v>
      </c>
      <c r="AI78">
        <v>0.94163905745841203</v>
      </c>
      <c r="AJ78">
        <v>0</v>
      </c>
      <c r="AK78">
        <v>20.8583467284476</v>
      </c>
      <c r="AL78">
        <v>0</v>
      </c>
      <c r="AM78">
        <v>4.6539047067407351</v>
      </c>
      <c r="AN78">
        <v>0.64547880592700801</v>
      </c>
      <c r="AO78">
        <v>0</v>
      </c>
      <c r="AP78">
        <v>1.7432736124275061</v>
      </c>
      <c r="AQ78">
        <v>12.00410769576956</v>
      </c>
      <c r="AR78">
        <v>10.124860648641306</v>
      </c>
      <c r="AS78">
        <v>9.7103849928689741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1061.6741437143546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5.1098888195736558</v>
      </c>
      <c r="L79">
        <v>532.77814214386899</v>
      </c>
      <c r="M79">
        <v>27.210304110054494</v>
      </c>
      <c r="N79">
        <v>35.132821999666469</v>
      </c>
      <c r="O79">
        <v>0</v>
      </c>
      <c r="P79">
        <v>39.267475418376257</v>
      </c>
      <c r="Q79">
        <v>6.4635866180651087</v>
      </c>
      <c r="R79">
        <v>12.541001462355656</v>
      </c>
      <c r="S79">
        <v>7.807735217179296</v>
      </c>
      <c r="T79">
        <v>0</v>
      </c>
      <c r="U79">
        <v>120.86997336082909</v>
      </c>
      <c r="V79">
        <v>6.1522820947630921</v>
      </c>
      <c r="W79">
        <v>13.727739689162011</v>
      </c>
      <c r="X79">
        <v>43.389439578829148</v>
      </c>
      <c r="Y79">
        <v>0</v>
      </c>
      <c r="Z79">
        <v>5.7878249318181814</v>
      </c>
      <c r="AA79">
        <v>12.467403982278482</v>
      </c>
      <c r="AB79">
        <v>11.689977370238216</v>
      </c>
      <c r="AC79">
        <v>8.5986110603369141</v>
      </c>
      <c r="AD79">
        <v>10.811942995983472</v>
      </c>
      <c r="AE79">
        <v>14.624761902579007</v>
      </c>
      <c r="AF79">
        <v>2.6253067366253902</v>
      </c>
      <c r="AG79">
        <v>12.543804788728787</v>
      </c>
      <c r="AH79">
        <v>39.335548010380506</v>
      </c>
      <c r="AI79">
        <v>4.8377644037969603</v>
      </c>
      <c r="AJ79">
        <v>0</v>
      </c>
      <c r="AK79">
        <v>20.8583467284476</v>
      </c>
      <c r="AL79">
        <v>0</v>
      </c>
      <c r="AM79">
        <v>4.6539047067407351</v>
      </c>
      <c r="AN79">
        <v>0.64547880592700801</v>
      </c>
      <c r="AO79">
        <v>0</v>
      </c>
      <c r="AP79">
        <v>1.7432736124275061</v>
      </c>
      <c r="AQ79">
        <v>12.00410769576956</v>
      </c>
      <c r="AR79">
        <v>10.124860648641306</v>
      </c>
      <c r="AS79">
        <v>9.7103849928689741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1033.5136938863122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5.1098888195736558</v>
      </c>
      <c r="L80">
        <v>513.36921282071262</v>
      </c>
      <c r="M80">
        <v>27.210304110054494</v>
      </c>
      <c r="N80">
        <v>35.132821999666469</v>
      </c>
      <c r="O80">
        <v>0</v>
      </c>
      <c r="P80">
        <v>39.267475418376257</v>
      </c>
      <c r="Q80">
        <v>6.4635866180651087</v>
      </c>
      <c r="R80">
        <v>12.541001462355656</v>
      </c>
      <c r="S80">
        <v>7.807735217179296</v>
      </c>
      <c r="T80">
        <v>0</v>
      </c>
      <c r="U80">
        <v>120.86997336082909</v>
      </c>
      <c r="V80">
        <v>6.1522820947630921</v>
      </c>
      <c r="W80">
        <v>13.727739689162011</v>
      </c>
      <c r="X80">
        <v>43.389439578829148</v>
      </c>
      <c r="Y80">
        <v>0</v>
      </c>
      <c r="Z80">
        <v>5.7878249318181814</v>
      </c>
      <c r="AA80">
        <v>12.467403982278482</v>
      </c>
      <c r="AB80">
        <v>11.689977370238216</v>
      </c>
      <c r="AC80">
        <v>8.5986110603369141</v>
      </c>
      <c r="AD80">
        <v>10.811942995983472</v>
      </c>
      <c r="AE80">
        <v>14.624761902579007</v>
      </c>
      <c r="AF80">
        <v>2.6253067366253902</v>
      </c>
      <c r="AG80">
        <v>12.543804788728787</v>
      </c>
      <c r="AH80">
        <v>39.223481174594049</v>
      </c>
      <c r="AI80">
        <v>4.8377644037969603</v>
      </c>
      <c r="AJ80">
        <v>0</v>
      </c>
      <c r="AK80">
        <v>20.8583467284476</v>
      </c>
      <c r="AL80">
        <v>0</v>
      </c>
      <c r="AM80">
        <v>4.6539047067407351</v>
      </c>
      <c r="AN80">
        <v>0.64547880592700801</v>
      </c>
      <c r="AO80">
        <v>0</v>
      </c>
      <c r="AP80">
        <v>1.7432736124275061</v>
      </c>
      <c r="AQ80">
        <v>12.00410769576956</v>
      </c>
      <c r="AR80">
        <v>10.124860648641306</v>
      </c>
      <c r="AS80">
        <v>9.7103849928689741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1013.9926977273694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5.1098888195736558</v>
      </c>
      <c r="L81">
        <v>466.71670602787344</v>
      </c>
      <c r="M81">
        <v>27.210304110054494</v>
      </c>
      <c r="N81">
        <v>35.132821999666469</v>
      </c>
      <c r="O81">
        <v>0</v>
      </c>
      <c r="P81">
        <v>39.267475418376257</v>
      </c>
      <c r="Q81">
        <v>6.4635910392561984</v>
      </c>
      <c r="R81">
        <v>12.545974730113635</v>
      </c>
      <c r="S81">
        <v>7.8081928212058216</v>
      </c>
      <c r="T81">
        <v>0</v>
      </c>
      <c r="U81">
        <v>120.86997336082909</v>
      </c>
      <c r="V81">
        <v>6.1519810924369747</v>
      </c>
      <c r="W81">
        <v>13.727739689162011</v>
      </c>
      <c r="X81">
        <v>43.389439578829148</v>
      </c>
      <c r="Y81">
        <v>0</v>
      </c>
      <c r="Z81">
        <v>5.7878249318181814</v>
      </c>
      <c r="AA81">
        <v>12.467403982278482</v>
      </c>
      <c r="AB81">
        <v>11.689977370238216</v>
      </c>
      <c r="AC81">
        <v>8.5986110603369141</v>
      </c>
      <c r="AD81">
        <v>10.811942995983472</v>
      </c>
      <c r="AE81">
        <v>14.624761902579007</v>
      </c>
      <c r="AF81">
        <v>4.9589128996712475</v>
      </c>
      <c r="AG81">
        <v>12.543804788728787</v>
      </c>
      <c r="AH81">
        <v>39.223481174594049</v>
      </c>
      <c r="AI81">
        <v>4.8377644037969603</v>
      </c>
      <c r="AJ81">
        <v>0</v>
      </c>
      <c r="AK81">
        <v>20.8583467284476</v>
      </c>
      <c r="AL81">
        <v>0</v>
      </c>
      <c r="AM81">
        <v>4.6539047067407351</v>
      </c>
      <c r="AN81">
        <v>0.64547880592700801</v>
      </c>
      <c r="AO81">
        <v>0</v>
      </c>
      <c r="AP81">
        <v>1.7432736124275061</v>
      </c>
      <c r="AQ81">
        <v>12.00410769576956</v>
      </c>
      <c r="AR81">
        <v>10.124860648641306</v>
      </c>
      <c r="AS81">
        <v>9.7103849928689741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969.67893138822535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5.1098888195736558</v>
      </c>
      <c r="L82">
        <v>466.71670602787344</v>
      </c>
      <c r="M82">
        <v>27.210304110054494</v>
      </c>
      <c r="N82">
        <v>35.132821999666469</v>
      </c>
      <c r="O82">
        <v>0</v>
      </c>
      <c r="P82">
        <v>39.267475418376257</v>
      </c>
      <c r="Q82">
        <v>6.4635910392561984</v>
      </c>
      <c r="R82">
        <v>12.545974730113635</v>
      </c>
      <c r="S82">
        <v>7.8081928212058216</v>
      </c>
      <c r="T82">
        <v>0</v>
      </c>
      <c r="U82">
        <v>120.86997336082909</v>
      </c>
      <c r="V82">
        <v>6.1519810924369747</v>
      </c>
      <c r="W82">
        <v>13.727739689162011</v>
      </c>
      <c r="X82">
        <v>43.389439578829148</v>
      </c>
      <c r="Y82">
        <v>0</v>
      </c>
      <c r="Z82">
        <v>5.7878249318181814</v>
      </c>
      <c r="AA82">
        <v>12.467403982278482</v>
      </c>
      <c r="AB82">
        <v>11.689977370238216</v>
      </c>
      <c r="AC82">
        <v>8.5986110603369141</v>
      </c>
      <c r="AD82">
        <v>8.1089573113721602</v>
      </c>
      <c r="AE82">
        <v>14.624761902579007</v>
      </c>
      <c r="AF82">
        <v>4.9589128996712475</v>
      </c>
      <c r="AG82">
        <v>12.543804788728787</v>
      </c>
      <c r="AH82">
        <v>39.223481174594049</v>
      </c>
      <c r="AI82">
        <v>4.8377644037969603</v>
      </c>
      <c r="AJ82">
        <v>0</v>
      </c>
      <c r="AK82">
        <v>20.8583467284476</v>
      </c>
      <c r="AL82">
        <v>0</v>
      </c>
      <c r="AM82">
        <v>4.6539047067407351</v>
      </c>
      <c r="AN82">
        <v>0.64547880592700801</v>
      </c>
      <c r="AO82">
        <v>0</v>
      </c>
      <c r="AP82">
        <v>1.7432736124275061</v>
      </c>
      <c r="AQ82">
        <v>12.00410769576956</v>
      </c>
      <c r="AR82">
        <v>10.124860648641306</v>
      </c>
      <c r="AS82">
        <v>9.7103849928689741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966.975945703614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5.1099016408388085</v>
      </c>
      <c r="L83">
        <v>461.90310746161072</v>
      </c>
      <c r="M83">
        <v>27.210304110054494</v>
      </c>
      <c r="N83">
        <v>35.132821999666469</v>
      </c>
      <c r="O83">
        <v>0</v>
      </c>
      <c r="P83">
        <v>39.267475418376257</v>
      </c>
      <c r="Q83">
        <v>6.4635910392561984</v>
      </c>
      <c r="R83">
        <v>12.545974730113635</v>
      </c>
      <c r="S83">
        <v>7.8081928212058216</v>
      </c>
      <c r="T83">
        <v>0</v>
      </c>
      <c r="U83">
        <v>120.86997336082909</v>
      </c>
      <c r="V83">
        <v>6.1519810924369747</v>
      </c>
      <c r="W83">
        <v>13.727739689162011</v>
      </c>
      <c r="X83">
        <v>43.389439578829148</v>
      </c>
      <c r="Y83">
        <v>0</v>
      </c>
      <c r="Z83">
        <v>5.7878249318181814</v>
      </c>
      <c r="AA83">
        <v>12.467403982278482</v>
      </c>
      <c r="AB83">
        <v>11.689977370238216</v>
      </c>
      <c r="AC83">
        <v>8.5986110603369141</v>
      </c>
      <c r="AD83">
        <v>8.1089573113721602</v>
      </c>
      <c r="AE83">
        <v>14.624761902579007</v>
      </c>
      <c r="AF83">
        <v>4.9589128996712475</v>
      </c>
      <c r="AG83">
        <v>12.543804788728787</v>
      </c>
      <c r="AH83">
        <v>36.421803761599243</v>
      </c>
      <c r="AI83">
        <v>4.8377644037969603</v>
      </c>
      <c r="AJ83">
        <v>0</v>
      </c>
      <c r="AK83">
        <v>20.8583467284476</v>
      </c>
      <c r="AL83">
        <v>0</v>
      </c>
      <c r="AM83">
        <v>4.6539047067407351</v>
      </c>
      <c r="AN83">
        <v>0.64547880592700801</v>
      </c>
      <c r="AO83">
        <v>0</v>
      </c>
      <c r="AP83">
        <v>1.7432736124275061</v>
      </c>
      <c r="AQ83">
        <v>12.00410769576956</v>
      </c>
      <c r="AR83">
        <v>10.124860648641306</v>
      </c>
      <c r="AS83">
        <v>9.7103849928689741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959.36068254562167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5.1099016408388085</v>
      </c>
      <c r="L84">
        <v>461.90310746161072</v>
      </c>
      <c r="M84">
        <v>27.210304110054494</v>
      </c>
      <c r="N84">
        <v>35.132821999666469</v>
      </c>
      <c r="O84">
        <v>0</v>
      </c>
      <c r="P84">
        <v>39.267475418376257</v>
      </c>
      <c r="Q84">
        <v>6.4635910392561984</v>
      </c>
      <c r="R84">
        <v>12.545974730113635</v>
      </c>
      <c r="S84">
        <v>7.8081928212058216</v>
      </c>
      <c r="T84">
        <v>0</v>
      </c>
      <c r="U84">
        <v>120.86997336082909</v>
      </c>
      <c r="V84">
        <v>6.1519810924369747</v>
      </c>
      <c r="W84">
        <v>13.727739689162011</v>
      </c>
      <c r="X84">
        <v>43.389439578829148</v>
      </c>
      <c r="Y84">
        <v>0</v>
      </c>
      <c r="Z84">
        <v>5.7878249318181814</v>
      </c>
      <c r="AA84">
        <v>12.467403982278482</v>
      </c>
      <c r="AB84">
        <v>11.689977370238216</v>
      </c>
      <c r="AC84">
        <v>8.5986110603369141</v>
      </c>
      <c r="AD84">
        <v>8.1089573113721602</v>
      </c>
      <c r="AE84">
        <v>14.624761902579007</v>
      </c>
      <c r="AF84">
        <v>4.9589128996712475</v>
      </c>
      <c r="AG84">
        <v>12.543804788728787</v>
      </c>
      <c r="AH84">
        <v>33.62012660933776</v>
      </c>
      <c r="AI84">
        <v>4.8377644037969603</v>
      </c>
      <c r="AJ84">
        <v>0</v>
      </c>
      <c r="AK84">
        <v>20.8583467284476</v>
      </c>
      <c r="AL84">
        <v>0</v>
      </c>
      <c r="AM84">
        <v>4.6539047067407351</v>
      </c>
      <c r="AN84">
        <v>0.64547880592700801</v>
      </c>
      <c r="AO84">
        <v>0</v>
      </c>
      <c r="AP84">
        <v>1.7432736124275061</v>
      </c>
      <c r="AQ84">
        <v>12.00410769576956</v>
      </c>
      <c r="AR84">
        <v>10.124860648641306</v>
      </c>
      <c r="AS84">
        <v>9.7103849928689741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956.55900539336017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5.1099436077313056</v>
      </c>
      <c r="L85">
        <v>457.0817638268415</v>
      </c>
      <c r="M85">
        <v>27.210304110054494</v>
      </c>
      <c r="N85">
        <v>35.132821999666469</v>
      </c>
      <c r="O85">
        <v>0</v>
      </c>
      <c r="P85">
        <v>39.267475418376257</v>
      </c>
      <c r="Q85">
        <v>6.4635910392561984</v>
      </c>
      <c r="R85">
        <v>12.545974730113635</v>
      </c>
      <c r="S85">
        <v>7.8081928212058216</v>
      </c>
      <c r="T85">
        <v>0</v>
      </c>
      <c r="U85">
        <v>120.86997336082909</v>
      </c>
      <c r="V85">
        <v>6.1503519149471568</v>
      </c>
      <c r="W85">
        <v>13.727739689162011</v>
      </c>
      <c r="X85">
        <v>43.389439578829148</v>
      </c>
      <c r="Y85">
        <v>0</v>
      </c>
      <c r="Z85">
        <v>1.9292748750000002</v>
      </c>
      <c r="AA85">
        <v>12.467403982278482</v>
      </c>
      <c r="AB85">
        <v>11.689977370238216</v>
      </c>
      <c r="AC85">
        <v>5.7266308100726864</v>
      </c>
      <c r="AD85">
        <v>5.3934650557554686</v>
      </c>
      <c r="AE85">
        <v>4.8749208904852175</v>
      </c>
      <c r="AF85">
        <v>2.3336061630458569</v>
      </c>
      <c r="AG85">
        <v>12.543804788728787</v>
      </c>
      <c r="AH85">
        <v>33.62012660933776</v>
      </c>
      <c r="AI85">
        <v>0.94163905745841203</v>
      </c>
      <c r="AJ85">
        <v>0</v>
      </c>
      <c r="AK85">
        <v>20.8583467284476</v>
      </c>
      <c r="AL85">
        <v>0</v>
      </c>
      <c r="AM85">
        <v>4.2595059634355286</v>
      </c>
      <c r="AN85">
        <v>0.64547880592700801</v>
      </c>
      <c r="AO85">
        <v>0</v>
      </c>
      <c r="AP85">
        <v>0</v>
      </c>
      <c r="AQ85">
        <v>12.00410769576956</v>
      </c>
      <c r="AR85">
        <v>10.124860648641306</v>
      </c>
      <c r="AS85">
        <v>9.4365840687457094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923.60730561038076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5.1099694087133898</v>
      </c>
      <c r="L86">
        <v>457.0817638268415</v>
      </c>
      <c r="M86">
        <v>27.210304110054494</v>
      </c>
      <c r="N86">
        <v>35.132821999666469</v>
      </c>
      <c r="O86">
        <v>0</v>
      </c>
      <c r="P86">
        <v>39.267475418376257</v>
      </c>
      <c r="Q86">
        <v>6.4635910392561984</v>
      </c>
      <c r="R86">
        <v>12.545974730113635</v>
      </c>
      <c r="S86">
        <v>7.8081928212058216</v>
      </c>
      <c r="T86">
        <v>0</v>
      </c>
      <c r="U86">
        <v>120.86997336082909</v>
      </c>
      <c r="V86">
        <v>6.1503519149471568</v>
      </c>
      <c r="W86">
        <v>13.727739689162011</v>
      </c>
      <c r="X86">
        <v>43.389439578829148</v>
      </c>
      <c r="Y86">
        <v>0</v>
      </c>
      <c r="Z86">
        <v>1.9292748750000002</v>
      </c>
      <c r="AA86">
        <v>12.467403982278482</v>
      </c>
      <c r="AB86">
        <v>11.689977370238216</v>
      </c>
      <c r="AC86">
        <v>5.7266308100726864</v>
      </c>
      <c r="AD86">
        <v>2.7029856846113138</v>
      </c>
      <c r="AE86">
        <v>4.8749208904852175</v>
      </c>
      <c r="AF86">
        <v>2.3336061630458569</v>
      </c>
      <c r="AG86">
        <v>12.543804788728787</v>
      </c>
      <c r="AH86">
        <v>27.176268950549687</v>
      </c>
      <c r="AI86">
        <v>0</v>
      </c>
      <c r="AJ86">
        <v>0</v>
      </c>
      <c r="AK86">
        <v>20.8583467284476</v>
      </c>
      <c r="AL86">
        <v>0</v>
      </c>
      <c r="AM86">
        <v>3.9439869172068431</v>
      </c>
      <c r="AN86">
        <v>0.64547880592700801</v>
      </c>
      <c r="AO86">
        <v>0</v>
      </c>
      <c r="AP86">
        <v>0</v>
      </c>
      <c r="AQ86">
        <v>12.00410769576956</v>
      </c>
      <c r="AR86">
        <v>10.124860648641306</v>
      </c>
      <c r="AS86">
        <v>9.4365840687457094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913.21583627774362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5.1099126825378809</v>
      </c>
      <c r="L87">
        <v>457.0817638268415</v>
      </c>
      <c r="M87">
        <v>27.210304110054494</v>
      </c>
      <c r="N87">
        <v>35.132821999666469</v>
      </c>
      <c r="O87">
        <v>0</v>
      </c>
      <c r="P87">
        <v>39.267475418376257</v>
      </c>
      <c r="Q87">
        <v>6.4635910392561984</v>
      </c>
      <c r="R87">
        <v>12.545974730113635</v>
      </c>
      <c r="S87">
        <v>7.8081928212058216</v>
      </c>
      <c r="T87">
        <v>0</v>
      </c>
      <c r="U87">
        <v>120.86997336082909</v>
      </c>
      <c r="V87">
        <v>6.1503519149471568</v>
      </c>
      <c r="W87">
        <v>13.727739689162011</v>
      </c>
      <c r="X87">
        <v>43.389439578829148</v>
      </c>
      <c r="Y87">
        <v>0</v>
      </c>
      <c r="Z87">
        <v>1.9292748750000002</v>
      </c>
      <c r="AA87">
        <v>12.467403982278482</v>
      </c>
      <c r="AB87">
        <v>11.689977370238216</v>
      </c>
      <c r="AC87">
        <v>5.7266308100726864</v>
      </c>
      <c r="AD87">
        <v>0</v>
      </c>
      <c r="AE87">
        <v>4.8749208904852175</v>
      </c>
      <c r="AF87">
        <v>2.3336061630458569</v>
      </c>
      <c r="AG87">
        <v>12.543804788728787</v>
      </c>
      <c r="AH87">
        <v>26.615933467950732</v>
      </c>
      <c r="AI87">
        <v>0</v>
      </c>
      <c r="AJ87">
        <v>0</v>
      </c>
      <c r="AK87">
        <v>20.8583467284476</v>
      </c>
      <c r="AL87">
        <v>0</v>
      </c>
      <c r="AM87">
        <v>3.9439869172068431</v>
      </c>
      <c r="AN87">
        <v>0.64547880592700801</v>
      </c>
      <c r="AO87">
        <v>0</v>
      </c>
      <c r="AP87">
        <v>0</v>
      </c>
      <c r="AQ87">
        <v>12.00410769576956</v>
      </c>
      <c r="AR87">
        <v>10.124860648641306</v>
      </c>
      <c r="AS87">
        <v>9.4365840687457094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909.9524583843579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5.1099365743805869</v>
      </c>
      <c r="L88">
        <v>466.71670602787344</v>
      </c>
      <c r="M88">
        <v>27.210304110054494</v>
      </c>
      <c r="N88">
        <v>35.132821999666469</v>
      </c>
      <c r="O88">
        <v>0</v>
      </c>
      <c r="P88">
        <v>39.267475418376257</v>
      </c>
      <c r="Q88">
        <v>6.4635910392561984</v>
      </c>
      <c r="R88">
        <v>12.545974730113635</v>
      </c>
      <c r="S88">
        <v>7.807735217179296</v>
      </c>
      <c r="T88">
        <v>0</v>
      </c>
      <c r="U88">
        <v>120.86997336082909</v>
      </c>
      <c r="V88">
        <v>6.1503519149471568</v>
      </c>
      <c r="W88">
        <v>13.727739689162011</v>
      </c>
      <c r="X88">
        <v>43.389439578829148</v>
      </c>
      <c r="Y88">
        <v>0</v>
      </c>
      <c r="Z88">
        <v>1.9292748750000002</v>
      </c>
      <c r="AA88">
        <v>12.467403982278482</v>
      </c>
      <c r="AB88">
        <v>11.689977370238216</v>
      </c>
      <c r="AC88">
        <v>5.7266308100726864</v>
      </c>
      <c r="AD88">
        <v>0</v>
      </c>
      <c r="AE88">
        <v>4.8749208904852175</v>
      </c>
      <c r="AF88">
        <v>2.3336061630458569</v>
      </c>
      <c r="AG88">
        <v>12.543804788728787</v>
      </c>
      <c r="AH88">
        <v>26.615933467950732</v>
      </c>
      <c r="AI88">
        <v>0</v>
      </c>
      <c r="AJ88">
        <v>0</v>
      </c>
      <c r="AK88">
        <v>20.8583467284476</v>
      </c>
      <c r="AL88">
        <v>0</v>
      </c>
      <c r="AM88">
        <v>4.6539047067407351</v>
      </c>
      <c r="AN88">
        <v>0.64547880592700801</v>
      </c>
      <c r="AO88">
        <v>0</v>
      </c>
      <c r="AP88">
        <v>0</v>
      </c>
      <c r="AQ88">
        <v>12.00410769576956</v>
      </c>
      <c r="AR88">
        <v>10.124860648641306</v>
      </c>
      <c r="AS88">
        <v>9.4365840687457094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920.29688466273979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5.1099365743805869</v>
      </c>
      <c r="L89">
        <v>466.71670602787344</v>
      </c>
      <c r="M89">
        <v>27.210304110054494</v>
      </c>
      <c r="N89">
        <v>35.132821999666469</v>
      </c>
      <c r="O89">
        <v>0</v>
      </c>
      <c r="P89">
        <v>39.267475418376257</v>
      </c>
      <c r="Q89">
        <v>6.4635910392561984</v>
      </c>
      <c r="R89">
        <v>12.545974730113635</v>
      </c>
      <c r="S89">
        <v>7.8081928212058216</v>
      </c>
      <c r="T89">
        <v>0</v>
      </c>
      <c r="U89">
        <v>120.86997336082909</v>
      </c>
      <c r="V89">
        <v>6.1503519149471568</v>
      </c>
      <c r="W89">
        <v>13.727739689162011</v>
      </c>
      <c r="X89">
        <v>43.389439578829148</v>
      </c>
      <c r="Y89">
        <v>0</v>
      </c>
      <c r="Z89">
        <v>1.9292748750000002</v>
      </c>
      <c r="AA89">
        <v>12.467403982278482</v>
      </c>
      <c r="AB89">
        <v>11.689977370238216</v>
      </c>
      <c r="AC89">
        <v>5.7266308100726864</v>
      </c>
      <c r="AD89">
        <v>0</v>
      </c>
      <c r="AE89">
        <v>4.8749208904852175</v>
      </c>
      <c r="AF89">
        <v>2.3336061630458569</v>
      </c>
      <c r="AG89">
        <v>12.543804788728787</v>
      </c>
      <c r="AH89">
        <v>33.62012660933776</v>
      </c>
      <c r="AI89">
        <v>0</v>
      </c>
      <c r="AJ89">
        <v>0</v>
      </c>
      <c r="AK89">
        <v>20.8583467284476</v>
      </c>
      <c r="AL89">
        <v>0</v>
      </c>
      <c r="AM89">
        <v>4.6539047067407351</v>
      </c>
      <c r="AN89">
        <v>0.64547880592700801</v>
      </c>
      <c r="AO89">
        <v>0</v>
      </c>
      <c r="AP89">
        <v>0</v>
      </c>
      <c r="AQ89">
        <v>12.00410769576956</v>
      </c>
      <c r="AR89">
        <v>10.124860648641306</v>
      </c>
      <c r="AS89">
        <v>9.4365840687457094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927.30153540815331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5.1099044197017065</v>
      </c>
      <c r="L90">
        <v>476.35936673888619</v>
      </c>
      <c r="M90">
        <v>27.210304110054494</v>
      </c>
      <c r="N90">
        <v>35.132821999666469</v>
      </c>
      <c r="O90">
        <v>0</v>
      </c>
      <c r="P90">
        <v>39.267475418376257</v>
      </c>
      <c r="Q90">
        <v>6.4635910392561984</v>
      </c>
      <c r="R90">
        <v>12.545974730113635</v>
      </c>
      <c r="S90">
        <v>7.8081928212058216</v>
      </c>
      <c r="T90">
        <v>0</v>
      </c>
      <c r="U90">
        <v>120.86997336082909</v>
      </c>
      <c r="V90">
        <v>6.1498880873239434</v>
      </c>
      <c r="W90">
        <v>13.727739689162011</v>
      </c>
      <c r="X90">
        <v>43.389439578829148</v>
      </c>
      <c r="Y90">
        <v>0</v>
      </c>
      <c r="Z90">
        <v>1.9292748750000002</v>
      </c>
      <c r="AA90">
        <v>12.467403982278482</v>
      </c>
      <c r="AB90">
        <v>11.689977370238216</v>
      </c>
      <c r="AC90">
        <v>8.5986110603369141</v>
      </c>
      <c r="AD90">
        <v>0</v>
      </c>
      <c r="AE90">
        <v>9.749841268386005</v>
      </c>
      <c r="AF90">
        <v>7.4383692183060717</v>
      </c>
      <c r="AG90">
        <v>12.543804788728787</v>
      </c>
      <c r="AH90">
        <v>36.421803761599243</v>
      </c>
      <c r="AI90">
        <v>0</v>
      </c>
      <c r="AJ90">
        <v>0</v>
      </c>
      <c r="AK90">
        <v>20.8583467284476</v>
      </c>
      <c r="AL90">
        <v>0</v>
      </c>
      <c r="AM90">
        <v>4.6539047067407351</v>
      </c>
      <c r="AN90">
        <v>0.64547880592700801</v>
      </c>
      <c r="AO90">
        <v>0</v>
      </c>
      <c r="AP90">
        <v>0</v>
      </c>
      <c r="AQ90">
        <v>12.00410769576956</v>
      </c>
      <c r="AR90">
        <v>10.124860648641306</v>
      </c>
      <c r="AS90">
        <v>9.7103849928689741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952.87084189667405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5.1099365743805869</v>
      </c>
      <c r="L91">
        <v>476.35936673888619</v>
      </c>
      <c r="M91">
        <v>27.210304110054494</v>
      </c>
      <c r="N91">
        <v>35.132821999666469</v>
      </c>
      <c r="O91">
        <v>0</v>
      </c>
      <c r="P91">
        <v>39.267475418376257</v>
      </c>
      <c r="Q91">
        <v>6.4635910392561984</v>
      </c>
      <c r="R91">
        <v>12.541408687499999</v>
      </c>
      <c r="S91">
        <v>7.7585692774631942</v>
      </c>
      <c r="T91">
        <v>0</v>
      </c>
      <c r="U91">
        <v>120.86997336082909</v>
      </c>
      <c r="V91">
        <v>6.1513525025278062</v>
      </c>
      <c r="W91">
        <v>13.727739689162011</v>
      </c>
      <c r="X91">
        <v>43.389439578829148</v>
      </c>
      <c r="Y91">
        <v>0</v>
      </c>
      <c r="Z91">
        <v>1.9292748750000002</v>
      </c>
      <c r="AA91">
        <v>12.467403982278482</v>
      </c>
      <c r="AB91">
        <v>11.689977370238216</v>
      </c>
      <c r="AC91">
        <v>8.5986110603369141</v>
      </c>
      <c r="AD91">
        <v>0</v>
      </c>
      <c r="AE91">
        <v>14.624761902579007</v>
      </c>
      <c r="AF91">
        <v>7.4383692183060717</v>
      </c>
      <c r="AG91">
        <v>12.543804788728787</v>
      </c>
      <c r="AH91">
        <v>36.421803761599243</v>
      </c>
      <c r="AI91">
        <v>0</v>
      </c>
      <c r="AJ91">
        <v>0</v>
      </c>
      <c r="AK91">
        <v>20.8583467284476</v>
      </c>
      <c r="AL91">
        <v>0</v>
      </c>
      <c r="AM91">
        <v>4.6539047067407351</v>
      </c>
      <c r="AN91">
        <v>0.64547880592700801</v>
      </c>
      <c r="AO91">
        <v>0</v>
      </c>
      <c r="AP91">
        <v>0</v>
      </c>
      <c r="AQ91">
        <v>12.00410769576956</v>
      </c>
      <c r="AR91">
        <v>10.124860648641306</v>
      </c>
      <c r="AS91">
        <v>9.7103849928689741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957.69306951439376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5.1099365743805869</v>
      </c>
      <c r="L92">
        <v>476.35936673888619</v>
      </c>
      <c r="M92">
        <v>27.210304110054494</v>
      </c>
      <c r="N92">
        <v>35.132821999666469</v>
      </c>
      <c r="O92">
        <v>0</v>
      </c>
      <c r="P92">
        <v>39.267475418376257</v>
      </c>
      <c r="Q92">
        <v>6.4635910392561984</v>
      </c>
      <c r="R92">
        <v>12.541408687499999</v>
      </c>
      <c r="S92">
        <v>7.807735217179296</v>
      </c>
      <c r="T92">
        <v>0</v>
      </c>
      <c r="U92">
        <v>120.86997336082909</v>
      </c>
      <c r="V92">
        <v>6.1513525025278062</v>
      </c>
      <c r="W92">
        <v>13.727739689162011</v>
      </c>
      <c r="X92">
        <v>43.389439578829148</v>
      </c>
      <c r="Y92">
        <v>0</v>
      </c>
      <c r="Z92">
        <v>3.8585500568181823</v>
      </c>
      <c r="AA92">
        <v>12.467403982278482</v>
      </c>
      <c r="AB92">
        <v>11.689977370238216</v>
      </c>
      <c r="AC92">
        <v>8.5986110603369141</v>
      </c>
      <c r="AD92">
        <v>0</v>
      </c>
      <c r="AE92">
        <v>9.749841268386005</v>
      </c>
      <c r="AF92">
        <v>7.4383692183060717</v>
      </c>
      <c r="AG92">
        <v>12.543804788728787</v>
      </c>
      <c r="AH92">
        <v>30.81844945707628</v>
      </c>
      <c r="AI92">
        <v>0</v>
      </c>
      <c r="AJ92">
        <v>0</v>
      </c>
      <c r="AK92">
        <v>20.8583467284476</v>
      </c>
      <c r="AL92">
        <v>0</v>
      </c>
      <c r="AM92">
        <v>4.6539047067407351</v>
      </c>
      <c r="AN92">
        <v>0.64547880592700801</v>
      </c>
      <c r="AO92">
        <v>0</v>
      </c>
      <c r="AP92">
        <v>0</v>
      </c>
      <c r="AQ92">
        <v>12.00410769576956</v>
      </c>
      <c r="AR92">
        <v>10.124860648641306</v>
      </c>
      <c r="AS92">
        <v>9.7103849928689741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949.19323569721212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5.1099365743805869</v>
      </c>
      <c r="L93">
        <v>476.35936673888619</v>
      </c>
      <c r="M93">
        <v>27.210304110054494</v>
      </c>
      <c r="N93">
        <v>35.132821999666469</v>
      </c>
      <c r="O93">
        <v>0</v>
      </c>
      <c r="P93">
        <v>39.267475418376257</v>
      </c>
      <c r="Q93">
        <v>6.4635910392561984</v>
      </c>
      <c r="R93">
        <v>12.545974730113635</v>
      </c>
      <c r="S93">
        <v>7.8081928212058216</v>
      </c>
      <c r="T93">
        <v>0</v>
      </c>
      <c r="U93">
        <v>120.86997336082909</v>
      </c>
      <c r="V93">
        <v>6.1498880873239434</v>
      </c>
      <c r="W93">
        <v>13.727739689162011</v>
      </c>
      <c r="X93">
        <v>43.389439578829148</v>
      </c>
      <c r="Y93">
        <v>0</v>
      </c>
      <c r="Z93">
        <v>3.8585500568181823</v>
      </c>
      <c r="AA93">
        <v>12.467403982278482</v>
      </c>
      <c r="AB93">
        <v>11.689977370238216</v>
      </c>
      <c r="AC93">
        <v>8.5986110603369141</v>
      </c>
      <c r="AD93">
        <v>0</v>
      </c>
      <c r="AE93">
        <v>4.8749208904852175</v>
      </c>
      <c r="AF93">
        <v>7.4383692183060717</v>
      </c>
      <c r="AG93">
        <v>12.543804788728787</v>
      </c>
      <c r="AH93">
        <v>27.680571015255424</v>
      </c>
      <c r="AI93">
        <v>0</v>
      </c>
      <c r="AJ93">
        <v>0</v>
      </c>
      <c r="AK93">
        <v>20.8583467284476</v>
      </c>
      <c r="AL93">
        <v>0</v>
      </c>
      <c r="AM93">
        <v>4.6539047067407351</v>
      </c>
      <c r="AN93">
        <v>0.64547880592700801</v>
      </c>
      <c r="AO93">
        <v>0</v>
      </c>
      <c r="AP93">
        <v>0</v>
      </c>
      <c r="AQ93">
        <v>12.00410769576956</v>
      </c>
      <c r="AR93">
        <v>10.124860648641306</v>
      </c>
      <c r="AS93">
        <v>9.7103849928689741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941.18399610892652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5.1099365743805869</v>
      </c>
      <c r="L94">
        <v>466.71670602787344</v>
      </c>
      <c r="M94">
        <v>27.210304110054494</v>
      </c>
      <c r="N94">
        <v>35.132821999666469</v>
      </c>
      <c r="O94">
        <v>0</v>
      </c>
      <c r="P94">
        <v>39.267475418376257</v>
      </c>
      <c r="Q94">
        <v>6.4635910392561984</v>
      </c>
      <c r="R94">
        <v>12.545974730113635</v>
      </c>
      <c r="S94">
        <v>7.8081928212058216</v>
      </c>
      <c r="T94">
        <v>0</v>
      </c>
      <c r="U94">
        <v>120.86997336082909</v>
      </c>
      <c r="V94">
        <v>6.1498880873239434</v>
      </c>
      <c r="W94">
        <v>13.727739689162011</v>
      </c>
      <c r="X94">
        <v>43.389439578829148</v>
      </c>
      <c r="Y94">
        <v>0</v>
      </c>
      <c r="Z94">
        <v>3.8585500568181823</v>
      </c>
      <c r="AA94">
        <v>8.3116026548523205</v>
      </c>
      <c r="AB94">
        <v>11.689977370238216</v>
      </c>
      <c r="AC94">
        <v>5.7266308100726864</v>
      </c>
      <c r="AD94">
        <v>0</v>
      </c>
      <c r="AE94">
        <v>0</v>
      </c>
      <c r="AF94">
        <v>2.3336061630458569</v>
      </c>
      <c r="AG94">
        <v>12.543804788728787</v>
      </c>
      <c r="AH94">
        <v>16.810063435035545</v>
      </c>
      <c r="AI94">
        <v>0</v>
      </c>
      <c r="AJ94">
        <v>0</v>
      </c>
      <c r="AK94">
        <v>20.8583467284476</v>
      </c>
      <c r="AL94">
        <v>0</v>
      </c>
      <c r="AM94">
        <v>3.9439869172068431</v>
      </c>
      <c r="AN94">
        <v>0.64547880592700801</v>
      </c>
      <c r="AO94">
        <v>0</v>
      </c>
      <c r="AP94">
        <v>0</v>
      </c>
      <c r="AQ94">
        <v>11.631309253826274</v>
      </c>
      <c r="AR94">
        <v>10.124860648641306</v>
      </c>
      <c r="AS94">
        <v>9.4365840687457094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902.30684513865765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5.1099365743805869</v>
      </c>
      <c r="L95">
        <v>447.43908548275925</v>
      </c>
      <c r="M95">
        <v>27.210304110054494</v>
      </c>
      <c r="N95">
        <v>35.132821999666469</v>
      </c>
      <c r="O95">
        <v>0</v>
      </c>
      <c r="P95">
        <v>39.267475418376257</v>
      </c>
      <c r="Q95">
        <v>6.4635910392561984</v>
      </c>
      <c r="R95">
        <v>12.545974730113635</v>
      </c>
      <c r="S95">
        <v>7.8081928212058216</v>
      </c>
      <c r="T95">
        <v>0</v>
      </c>
      <c r="U95">
        <v>120.86997336082909</v>
      </c>
      <c r="V95">
        <v>6.1498880873239434</v>
      </c>
      <c r="W95">
        <v>13.727739689162011</v>
      </c>
      <c r="X95">
        <v>43.389439578829148</v>
      </c>
      <c r="Y95">
        <v>0</v>
      </c>
      <c r="Z95">
        <v>3.8585500568181823</v>
      </c>
      <c r="AA95">
        <v>8.3116026548523205</v>
      </c>
      <c r="AB95">
        <v>7.7933183301437108</v>
      </c>
      <c r="AC95">
        <v>2.8633152770342565</v>
      </c>
      <c r="AD95">
        <v>0</v>
      </c>
      <c r="AE95">
        <v>0</v>
      </c>
      <c r="AF95">
        <v>2.3336061630458569</v>
      </c>
      <c r="AG95">
        <v>12.543804788728787</v>
      </c>
      <c r="AH95">
        <v>11.206708869779252</v>
      </c>
      <c r="AI95">
        <v>0</v>
      </c>
      <c r="AJ95">
        <v>0</v>
      </c>
      <c r="AK95">
        <v>20.8583467284476</v>
      </c>
      <c r="AL95">
        <v>0</v>
      </c>
      <c r="AM95">
        <v>3.9439869172068431</v>
      </c>
      <c r="AN95">
        <v>0.64547880592700801</v>
      </c>
      <c r="AO95">
        <v>0</v>
      </c>
      <c r="AP95">
        <v>0</v>
      </c>
      <c r="AQ95">
        <v>11.631309253826274</v>
      </c>
      <c r="AR95">
        <v>10.124860648641306</v>
      </c>
      <c r="AS95">
        <v>9.4365840687457094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870.66589545515433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5.1099365743805869</v>
      </c>
      <c r="L96">
        <v>447.43908548275925</v>
      </c>
      <c r="M96">
        <v>27.210304110054494</v>
      </c>
      <c r="N96">
        <v>35.132821999666469</v>
      </c>
      <c r="O96">
        <v>0</v>
      </c>
      <c r="P96">
        <v>39.267475418376257</v>
      </c>
      <c r="Q96">
        <v>6.4635910392561984</v>
      </c>
      <c r="R96">
        <v>12.545974730113635</v>
      </c>
      <c r="S96">
        <v>7.8081928212058216</v>
      </c>
      <c r="T96">
        <v>0</v>
      </c>
      <c r="U96">
        <v>120.86997336082909</v>
      </c>
      <c r="V96">
        <v>6.1498880873239434</v>
      </c>
      <c r="W96">
        <v>13.727739689162011</v>
      </c>
      <c r="X96">
        <v>43.389439578829148</v>
      </c>
      <c r="Y96">
        <v>0</v>
      </c>
      <c r="Z96">
        <v>3.8585500568181823</v>
      </c>
      <c r="AA96">
        <v>4.1558013274261603</v>
      </c>
      <c r="AB96">
        <v>3.8966590400945056</v>
      </c>
      <c r="AC96">
        <v>2.8633152770342565</v>
      </c>
      <c r="AD96">
        <v>0</v>
      </c>
      <c r="AE96">
        <v>0</v>
      </c>
      <c r="AF96">
        <v>2.3336061630458569</v>
      </c>
      <c r="AG96">
        <v>12.543804788728787</v>
      </c>
      <c r="AH96">
        <v>5.6033545652562919</v>
      </c>
      <c r="AI96">
        <v>0</v>
      </c>
      <c r="AJ96">
        <v>0</v>
      </c>
      <c r="AK96">
        <v>20.8583467284476</v>
      </c>
      <c r="AL96">
        <v>0</v>
      </c>
      <c r="AM96">
        <v>3.9439869172068431</v>
      </c>
      <c r="AN96">
        <v>0.64547880592700801</v>
      </c>
      <c r="AO96">
        <v>0</v>
      </c>
      <c r="AP96">
        <v>0</v>
      </c>
      <c r="AQ96">
        <v>11.631309253826274</v>
      </c>
      <c r="AR96">
        <v>10.124860648641306</v>
      </c>
      <c r="AS96">
        <v>9.4365840687457094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857.01008053315593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5.1099365743805869</v>
      </c>
      <c r="L97">
        <v>482.14562540027345</v>
      </c>
      <c r="M97">
        <v>27.210304110054494</v>
      </c>
      <c r="N97">
        <v>35.132821999666469</v>
      </c>
      <c r="O97">
        <v>0</v>
      </c>
      <c r="P97">
        <v>39.267475418376257</v>
      </c>
      <c r="Q97">
        <v>6.4635910392561984</v>
      </c>
      <c r="R97">
        <v>12.545974730113635</v>
      </c>
      <c r="S97">
        <v>7.8081928212058216</v>
      </c>
      <c r="T97">
        <v>0</v>
      </c>
      <c r="U97">
        <v>120.86997336082909</v>
      </c>
      <c r="V97">
        <v>6.1498880873239434</v>
      </c>
      <c r="W97">
        <v>13.727739689162011</v>
      </c>
      <c r="X97">
        <v>43.389439578829148</v>
      </c>
      <c r="Y97">
        <v>0</v>
      </c>
      <c r="Z97">
        <v>3.8585500568181823</v>
      </c>
      <c r="AA97">
        <v>4.1558013274261603</v>
      </c>
      <c r="AB97">
        <v>3.8966590400945056</v>
      </c>
      <c r="AC97">
        <v>2.8633152770342565</v>
      </c>
      <c r="AD97">
        <v>0</v>
      </c>
      <c r="AE97">
        <v>0</v>
      </c>
      <c r="AF97">
        <v>2.3336061630458569</v>
      </c>
      <c r="AG97">
        <v>12.543804788728787</v>
      </c>
      <c r="AH97">
        <v>0</v>
      </c>
      <c r="AI97">
        <v>0</v>
      </c>
      <c r="AJ97">
        <v>0</v>
      </c>
      <c r="AK97">
        <v>20.8583467284476</v>
      </c>
      <c r="AL97">
        <v>0</v>
      </c>
      <c r="AM97">
        <v>3.9439869172068431</v>
      </c>
      <c r="AN97">
        <v>0.64547880592700801</v>
      </c>
      <c r="AO97">
        <v>0</v>
      </c>
      <c r="AP97">
        <v>0</v>
      </c>
      <c r="AQ97">
        <v>11.631309253826274</v>
      </c>
      <c r="AR97">
        <v>10.124860648641306</v>
      </c>
      <c r="AS97">
        <v>9.4365840687457094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886.11326588541385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5.1099365743805869</v>
      </c>
      <c r="L98">
        <v>511.08262507524245</v>
      </c>
      <c r="M98">
        <v>27.210304110054494</v>
      </c>
      <c r="N98">
        <v>35.132821999666469</v>
      </c>
      <c r="O98">
        <v>0</v>
      </c>
      <c r="P98">
        <v>39.267475418376257</v>
      </c>
      <c r="Q98">
        <v>6.4635910392561984</v>
      </c>
      <c r="R98">
        <v>12.545974730113635</v>
      </c>
      <c r="S98">
        <v>7.8081928212058216</v>
      </c>
      <c r="T98">
        <v>0</v>
      </c>
      <c r="U98">
        <v>120.86997336082909</v>
      </c>
      <c r="V98">
        <v>6.1498880873239434</v>
      </c>
      <c r="W98">
        <v>13.727739689162011</v>
      </c>
      <c r="X98">
        <v>43.389439578829148</v>
      </c>
      <c r="Y98">
        <v>0</v>
      </c>
      <c r="Z98">
        <v>3.8585500568181823</v>
      </c>
      <c r="AA98">
        <v>4.1558013274261603</v>
      </c>
      <c r="AB98">
        <v>3.8966590400945056</v>
      </c>
      <c r="AC98">
        <v>2.8633152770342565</v>
      </c>
      <c r="AD98">
        <v>0</v>
      </c>
      <c r="AE98">
        <v>0</v>
      </c>
      <c r="AF98">
        <v>2.3336061630458569</v>
      </c>
      <c r="AG98">
        <v>12.543804788728787</v>
      </c>
      <c r="AH98">
        <v>0</v>
      </c>
      <c r="AI98">
        <v>0</v>
      </c>
      <c r="AJ98">
        <v>0</v>
      </c>
      <c r="AK98">
        <v>20.8583467284476</v>
      </c>
      <c r="AL98">
        <v>0</v>
      </c>
      <c r="AM98">
        <v>3.9439869172068431</v>
      </c>
      <c r="AN98">
        <v>0.64547880592700801</v>
      </c>
      <c r="AO98">
        <v>0</v>
      </c>
      <c r="AP98">
        <v>0</v>
      </c>
      <c r="AQ98">
        <v>11.631309253826274</v>
      </c>
      <c r="AR98">
        <v>10.124860648641306</v>
      </c>
      <c r="AS98">
        <v>9.4365840687457094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915.05026556038285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0.1236266212965452</v>
      </c>
      <c r="L99">
        <f t="shared" si="2"/>
        <v>9.0800482309417916</v>
      </c>
      <c r="M99">
        <f t="shared" si="2"/>
        <v>0.65304729864130784</v>
      </c>
      <c r="N99">
        <f t="shared" si="2"/>
        <v>0.84318772799199326</v>
      </c>
      <c r="O99">
        <f t="shared" si="2"/>
        <v>0</v>
      </c>
      <c r="P99">
        <f t="shared" si="2"/>
        <v>0.97050750068571567</v>
      </c>
      <c r="Q99">
        <f t="shared" si="2"/>
        <v>0.1222675140563797</v>
      </c>
      <c r="R99">
        <f t="shared" si="2"/>
        <v>0.24249131855749551</v>
      </c>
      <c r="S99">
        <f t="shared" si="2"/>
        <v>0.14835631743572192</v>
      </c>
      <c r="T99">
        <f t="shared" si="2"/>
        <v>0</v>
      </c>
      <c r="U99">
        <f t="shared" si="2"/>
        <v>2.9008793606598924</v>
      </c>
      <c r="V99">
        <f t="shared" si="2"/>
        <v>0.1358510960290126</v>
      </c>
      <c r="W99">
        <f t="shared" si="2"/>
        <v>0.32024298645885052</v>
      </c>
      <c r="X99">
        <f t="shared" si="2"/>
        <v>1.0178491423994696</v>
      </c>
      <c r="Y99">
        <f t="shared" si="2"/>
        <v>0</v>
      </c>
      <c r="Z99">
        <f t="shared" si="2"/>
        <v>8.7299693539772724E-2</v>
      </c>
      <c r="AA99">
        <f t="shared" si="2"/>
        <v>0.10281612323744727</v>
      </c>
      <c r="AB99">
        <f t="shared" si="2"/>
        <v>0.11104689607201391</v>
      </c>
      <c r="AC99">
        <f t="shared" si="2"/>
        <v>6.731390527401683E-2</v>
      </c>
      <c r="AD99">
        <f t="shared" si="2"/>
        <v>3.3770320895401239E-2</v>
      </c>
      <c r="AE99">
        <f t="shared" si="2"/>
        <v>0.15965365461420403</v>
      </c>
      <c r="AF99">
        <f t="shared" si="2"/>
        <v>8.1894987856769616E-2</v>
      </c>
      <c r="AG99">
        <f t="shared" si="2"/>
        <v>0.30105131492949105</v>
      </c>
      <c r="AH99">
        <f t="shared" si="2"/>
        <v>0.23164267384016107</v>
      </c>
      <c r="AI99">
        <f t="shared" si="2"/>
        <v>1.5454932268849293E-2</v>
      </c>
      <c r="AJ99">
        <f t="shared" si="2"/>
        <v>0</v>
      </c>
      <c r="AK99">
        <f t="shared" si="2"/>
        <v>0.50060032148274114</v>
      </c>
      <c r="AL99">
        <f t="shared" si="2"/>
        <v>0</v>
      </c>
      <c r="AM99">
        <f t="shared" si="2"/>
        <v>7.9017779361556489E-2</v>
      </c>
      <c r="AN99">
        <f t="shared" si="2"/>
        <v>1.5491491342248172E-2</v>
      </c>
      <c r="AO99">
        <f t="shared" si="2"/>
        <v>0</v>
      </c>
      <c r="AP99">
        <f t="shared" si="2"/>
        <v>7.5131296767812729E-3</v>
      </c>
      <c r="AQ99">
        <f t="shared" si="2"/>
        <v>0.12444009943382583</v>
      </c>
      <c r="AR99">
        <f t="shared" si="2"/>
        <v>0.24511961075393995</v>
      </c>
      <c r="AS99">
        <f t="shared" si="2"/>
        <v>0.22729942042226664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18.949781470155671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2.7899923825767252</v>
      </c>
      <c r="L3">
        <v>9.1800594398995976</v>
      </c>
      <c r="M3">
        <v>2.560028611603804</v>
      </c>
      <c r="N3">
        <v>2.8402281377470189</v>
      </c>
      <c r="O3">
        <v>3.1602105662775002</v>
      </c>
      <c r="P3">
        <v>5.2097962682522114</v>
      </c>
      <c r="Q3">
        <v>0.40022235537190082</v>
      </c>
      <c r="R3">
        <v>1.2701014240184756</v>
      </c>
      <c r="S3">
        <v>0.62981730945236314</v>
      </c>
      <c r="T3">
        <v>1.559836147651007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1.5135957077767208</v>
      </c>
      <c r="AC3">
        <v>0.97025336813903618</v>
      </c>
      <c r="AD3">
        <v>0</v>
      </c>
      <c r="AE3">
        <v>1.6397282633302044</v>
      </c>
      <c r="AF3">
        <v>0.75832996569240674</v>
      </c>
      <c r="AG3">
        <v>4.916250546840403</v>
      </c>
      <c r="AH3">
        <v>0</v>
      </c>
      <c r="AI3">
        <v>0</v>
      </c>
      <c r="AJ3">
        <v>0</v>
      </c>
      <c r="AK3">
        <v>0</v>
      </c>
      <c r="AL3">
        <v>0</v>
      </c>
      <c r="AM3">
        <v>0.76598950150352763</v>
      </c>
      <c r="AN3">
        <v>4.4682755042090717E-2</v>
      </c>
      <c r="AO3">
        <v>0</v>
      </c>
      <c r="AP3">
        <v>0</v>
      </c>
      <c r="AQ3">
        <v>2.6288772917580885</v>
      </c>
      <c r="AR3">
        <v>0</v>
      </c>
      <c r="AS3">
        <v>3.0271904473278175</v>
      </c>
      <c r="AT3">
        <v>0</v>
      </c>
      <c r="AU3">
        <v>0</v>
      </c>
      <c r="AV3">
        <v>0</v>
      </c>
      <c r="AW3">
        <v>0</v>
      </c>
      <c r="AX3">
        <v>0</v>
      </c>
      <c r="AY3">
        <v>2.8786871547169808</v>
      </c>
      <c r="AZ3">
        <v>0</v>
      </c>
      <c r="BA3">
        <v>0</v>
      </c>
      <c r="BB3">
        <v>2.708325251450677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51.452202896428545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2.7899923825767252</v>
      </c>
      <c r="L4">
        <v>9.1800594398995976</v>
      </c>
      <c r="M4">
        <v>2.560028611603804</v>
      </c>
      <c r="N4">
        <v>2.8402281377470189</v>
      </c>
      <c r="O4">
        <v>3.1602105662775002</v>
      </c>
      <c r="P4">
        <v>5.2097962682522114</v>
      </c>
      <c r="Q4">
        <v>0.40022235537190082</v>
      </c>
      <c r="R4">
        <v>1.2701014240184756</v>
      </c>
      <c r="S4">
        <v>0.62981730945236314</v>
      </c>
      <c r="T4">
        <v>1.559836147651007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1.5135957077767208</v>
      </c>
      <c r="AC4">
        <v>0.97025336813903618</v>
      </c>
      <c r="AD4">
        <v>0</v>
      </c>
      <c r="AE4">
        <v>1.6397282633302044</v>
      </c>
      <c r="AF4">
        <v>0.75832996569240674</v>
      </c>
      <c r="AG4">
        <v>4.916250546840403</v>
      </c>
      <c r="AH4">
        <v>0</v>
      </c>
      <c r="AI4">
        <v>0</v>
      </c>
      <c r="AJ4">
        <v>0</v>
      </c>
      <c r="AK4">
        <v>0</v>
      </c>
      <c r="AL4">
        <v>0</v>
      </c>
      <c r="AM4">
        <v>0.76598950150352763</v>
      </c>
      <c r="AN4">
        <v>4.4682755042090717E-2</v>
      </c>
      <c r="AO4">
        <v>0</v>
      </c>
      <c r="AP4">
        <v>0</v>
      </c>
      <c r="AQ4">
        <v>2.6288772917580885</v>
      </c>
      <c r="AR4">
        <v>0</v>
      </c>
      <c r="AS4">
        <v>3.0271904473278175</v>
      </c>
      <c r="AT4">
        <v>0</v>
      </c>
      <c r="AU4">
        <v>0</v>
      </c>
      <c r="AV4">
        <v>0</v>
      </c>
      <c r="AW4">
        <v>0</v>
      </c>
      <c r="AX4">
        <v>0</v>
      </c>
      <c r="AY4">
        <v>2.8786871547169808</v>
      </c>
      <c r="AZ4">
        <v>0</v>
      </c>
      <c r="BA4">
        <v>0</v>
      </c>
      <c r="BB4">
        <v>2.708325251450677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51.452202896428545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2.7999870722376414</v>
      </c>
      <c r="L5">
        <v>9.1800594398995976</v>
      </c>
      <c r="M5">
        <v>2.560028611603804</v>
      </c>
      <c r="N5">
        <v>2.8402281377470189</v>
      </c>
      <c r="O5">
        <v>3.1602105662775002</v>
      </c>
      <c r="P5">
        <v>5.2097962682522114</v>
      </c>
      <c r="Q5">
        <v>0.40022235537190082</v>
      </c>
      <c r="R5">
        <v>1.2701014240184756</v>
      </c>
      <c r="S5">
        <v>0.62981730945236314</v>
      </c>
      <c r="T5">
        <v>1.559836147651007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1.5135957077767208</v>
      </c>
      <c r="AC5">
        <v>0.97025336813903618</v>
      </c>
      <c r="AD5">
        <v>0</v>
      </c>
      <c r="AE5">
        <v>1.6397282633302044</v>
      </c>
      <c r="AF5">
        <v>0.75832996569240674</v>
      </c>
      <c r="AG5">
        <v>4.916250546840403</v>
      </c>
      <c r="AH5">
        <v>0</v>
      </c>
      <c r="AI5">
        <v>0</v>
      </c>
      <c r="AJ5">
        <v>0</v>
      </c>
      <c r="AK5">
        <v>0</v>
      </c>
      <c r="AL5">
        <v>0</v>
      </c>
      <c r="AM5">
        <v>0.76598950150352763</v>
      </c>
      <c r="AN5">
        <v>4.4682755042090717E-2</v>
      </c>
      <c r="AO5">
        <v>0</v>
      </c>
      <c r="AP5">
        <v>0</v>
      </c>
      <c r="AQ5">
        <v>2.6288772917580885</v>
      </c>
      <c r="AR5">
        <v>0</v>
      </c>
      <c r="AS5">
        <v>3.0271904473278175</v>
      </c>
      <c r="AT5">
        <v>0</v>
      </c>
      <c r="AU5">
        <v>0</v>
      </c>
      <c r="AV5">
        <v>0</v>
      </c>
      <c r="AW5">
        <v>0</v>
      </c>
      <c r="AX5">
        <v>0</v>
      </c>
      <c r="AY5">
        <v>2.8786871547169808</v>
      </c>
      <c r="AZ5">
        <v>0</v>
      </c>
      <c r="BA5">
        <v>0</v>
      </c>
      <c r="BB5">
        <v>2.708325251450677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51.462197586089459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2.7899787685239721</v>
      </c>
      <c r="L6">
        <v>9.1800594398995976</v>
      </c>
      <c r="M6">
        <v>2.560028611603804</v>
      </c>
      <c r="N6">
        <v>2.8402281377470189</v>
      </c>
      <c r="O6">
        <v>3.1602105662775002</v>
      </c>
      <c r="P6">
        <v>5.2097962682522114</v>
      </c>
      <c r="Q6">
        <v>0.40022235537190082</v>
      </c>
      <c r="R6">
        <v>1.2701014240184756</v>
      </c>
      <c r="S6">
        <v>0.62981730945236314</v>
      </c>
      <c r="T6">
        <v>1.559836147651007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1.5135957077767208</v>
      </c>
      <c r="AC6">
        <v>0.97025336813903618</v>
      </c>
      <c r="AD6">
        <v>0</v>
      </c>
      <c r="AE6">
        <v>1.6397282633302044</v>
      </c>
      <c r="AF6">
        <v>0.75832996569240674</v>
      </c>
      <c r="AG6">
        <v>4.916250546840403</v>
      </c>
      <c r="AH6">
        <v>0</v>
      </c>
      <c r="AI6">
        <v>0</v>
      </c>
      <c r="AJ6">
        <v>0</v>
      </c>
      <c r="AK6">
        <v>0</v>
      </c>
      <c r="AL6">
        <v>0</v>
      </c>
      <c r="AM6">
        <v>0.76598950150352763</v>
      </c>
      <c r="AN6">
        <v>4.4682755042090717E-2</v>
      </c>
      <c r="AO6">
        <v>0</v>
      </c>
      <c r="AP6">
        <v>0</v>
      </c>
      <c r="AQ6">
        <v>2.6288772917580885</v>
      </c>
      <c r="AR6">
        <v>0</v>
      </c>
      <c r="AS6">
        <v>3.0271904473278175</v>
      </c>
      <c r="AT6">
        <v>0</v>
      </c>
      <c r="AU6">
        <v>0</v>
      </c>
      <c r="AV6">
        <v>0</v>
      </c>
      <c r="AW6">
        <v>0</v>
      </c>
      <c r="AX6">
        <v>0</v>
      </c>
      <c r="AY6">
        <v>2.8786871547169808</v>
      </c>
      <c r="AZ6">
        <v>0</v>
      </c>
      <c r="BA6">
        <v>0</v>
      </c>
      <c r="BB6">
        <v>2.708325251450677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51.452189282375791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2.7900052145984078</v>
      </c>
      <c r="L7">
        <v>9.1800594398995976</v>
      </c>
      <c r="M7">
        <v>2.560028611603804</v>
      </c>
      <c r="N7">
        <v>2.8402281377470189</v>
      </c>
      <c r="O7">
        <v>3.1602105662775002</v>
      </c>
      <c r="P7">
        <v>5.2097962682522114</v>
      </c>
      <c r="Q7">
        <v>0.40022235537190082</v>
      </c>
      <c r="R7">
        <v>1.2695926619318179</v>
      </c>
      <c r="S7">
        <v>0.62985422245322253</v>
      </c>
      <c r="T7">
        <v>1.559836147651007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1.5135957077767208</v>
      </c>
      <c r="AC7">
        <v>0.97025336813903618</v>
      </c>
      <c r="AD7">
        <v>0</v>
      </c>
      <c r="AE7">
        <v>1.6397282633302044</v>
      </c>
      <c r="AF7">
        <v>0.75832996569240674</v>
      </c>
      <c r="AG7">
        <v>4.916250546840403</v>
      </c>
      <c r="AH7">
        <v>0</v>
      </c>
      <c r="AI7">
        <v>0</v>
      </c>
      <c r="AJ7">
        <v>0</v>
      </c>
      <c r="AK7">
        <v>0</v>
      </c>
      <c r="AL7">
        <v>0</v>
      </c>
      <c r="AM7">
        <v>0.76598950150352763</v>
      </c>
      <c r="AN7">
        <v>4.4682755042090717E-2</v>
      </c>
      <c r="AO7">
        <v>0</v>
      </c>
      <c r="AP7">
        <v>0</v>
      </c>
      <c r="AQ7">
        <v>2.6288772917580885</v>
      </c>
      <c r="AR7">
        <v>0</v>
      </c>
      <c r="AS7">
        <v>3.0271904473278175</v>
      </c>
      <c r="AT7">
        <v>0</v>
      </c>
      <c r="AU7">
        <v>0</v>
      </c>
      <c r="AV7">
        <v>0</v>
      </c>
      <c r="AW7">
        <v>0</v>
      </c>
      <c r="AX7">
        <v>0</v>
      </c>
      <c r="AY7">
        <v>2.8786871547169808</v>
      </c>
      <c r="AZ7">
        <v>0</v>
      </c>
      <c r="BA7">
        <v>0</v>
      </c>
      <c r="BB7">
        <v>2.708325251450677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51.451743879364429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2.7899650849422959</v>
      </c>
      <c r="L8">
        <v>9.180187788380815</v>
      </c>
      <c r="M8">
        <v>2.560028611603804</v>
      </c>
      <c r="N8">
        <v>2.8402281377470189</v>
      </c>
      <c r="O8">
        <v>3.1602105662775002</v>
      </c>
      <c r="P8">
        <v>5.2097962682522114</v>
      </c>
      <c r="Q8">
        <v>0.40965354123396452</v>
      </c>
      <c r="R8">
        <v>1.2695763215579707</v>
      </c>
      <c r="S8">
        <v>0.62960238708110738</v>
      </c>
      <c r="T8">
        <v>1.559836147651007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1.5135957077767208</v>
      </c>
      <c r="AC8">
        <v>0.97025336813903618</v>
      </c>
      <c r="AD8">
        <v>0</v>
      </c>
      <c r="AE8">
        <v>1.6397282633302044</v>
      </c>
      <c r="AF8">
        <v>1.5166599313848135</v>
      </c>
      <c r="AG8">
        <v>4.916250546840403</v>
      </c>
      <c r="AH8">
        <v>0</v>
      </c>
      <c r="AI8">
        <v>0</v>
      </c>
      <c r="AJ8">
        <v>0</v>
      </c>
      <c r="AK8">
        <v>0</v>
      </c>
      <c r="AL8">
        <v>0</v>
      </c>
      <c r="AM8">
        <v>0.76598950150352763</v>
      </c>
      <c r="AN8">
        <v>4.4682755042090717E-2</v>
      </c>
      <c r="AO8">
        <v>0</v>
      </c>
      <c r="AP8">
        <v>0</v>
      </c>
      <c r="AQ8">
        <v>2.6288772917580885</v>
      </c>
      <c r="AR8">
        <v>0</v>
      </c>
      <c r="AS8">
        <v>3.0271904473278175</v>
      </c>
      <c r="AT8">
        <v>0</v>
      </c>
      <c r="AU8">
        <v>0</v>
      </c>
      <c r="AV8">
        <v>0</v>
      </c>
      <c r="AW8">
        <v>0</v>
      </c>
      <c r="AX8">
        <v>0</v>
      </c>
      <c r="AY8">
        <v>2.8786871547169808</v>
      </c>
      <c r="AZ8">
        <v>0</v>
      </c>
      <c r="BA8">
        <v>0</v>
      </c>
      <c r="BB8">
        <v>2.708325251450677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52.219325073998043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2.7899650849422959</v>
      </c>
      <c r="L9">
        <v>9.1799136768424585</v>
      </c>
      <c r="M9">
        <v>2.560028611603804</v>
      </c>
      <c r="N9">
        <v>2.8402281377470189</v>
      </c>
      <c r="O9">
        <v>3.1602105662775002</v>
      </c>
      <c r="P9">
        <v>5.2097962682522114</v>
      </c>
      <c r="Q9">
        <v>0.40965354123396452</v>
      </c>
      <c r="R9">
        <v>1.2695763215579707</v>
      </c>
      <c r="S9">
        <v>0.62960238708110738</v>
      </c>
      <c r="T9">
        <v>1.559836147651007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1.5135957077767208</v>
      </c>
      <c r="AC9">
        <v>0.97025336813903618</v>
      </c>
      <c r="AD9">
        <v>0</v>
      </c>
      <c r="AE9">
        <v>1.6397282633302044</v>
      </c>
      <c r="AF9">
        <v>1.5166599313848135</v>
      </c>
      <c r="AG9">
        <v>4.916250546840403</v>
      </c>
      <c r="AH9">
        <v>0</v>
      </c>
      <c r="AI9">
        <v>0</v>
      </c>
      <c r="AJ9">
        <v>0</v>
      </c>
      <c r="AK9">
        <v>0</v>
      </c>
      <c r="AL9">
        <v>0</v>
      </c>
      <c r="AM9">
        <v>0.76598950150352763</v>
      </c>
      <c r="AN9">
        <v>4.4682755042090717E-2</v>
      </c>
      <c r="AO9">
        <v>0</v>
      </c>
      <c r="AP9">
        <v>0</v>
      </c>
      <c r="AQ9">
        <v>2.6288772917580885</v>
      </c>
      <c r="AR9">
        <v>0</v>
      </c>
      <c r="AS9">
        <v>3.0271904473278175</v>
      </c>
      <c r="AT9">
        <v>0</v>
      </c>
      <c r="AU9">
        <v>0</v>
      </c>
      <c r="AV9">
        <v>0</v>
      </c>
      <c r="AW9">
        <v>0</v>
      </c>
      <c r="AX9">
        <v>0</v>
      </c>
      <c r="AY9">
        <v>2.8786871547169808</v>
      </c>
      <c r="AZ9">
        <v>0</v>
      </c>
      <c r="BA9">
        <v>0</v>
      </c>
      <c r="BB9">
        <v>2.708325251450677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52.21905096245969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2.7899650849422959</v>
      </c>
      <c r="L10">
        <v>9.1799196211972518</v>
      </c>
      <c r="M10">
        <v>2.560028611603804</v>
      </c>
      <c r="N10">
        <v>2.8402281377470189</v>
      </c>
      <c r="O10">
        <v>3.1602105662775002</v>
      </c>
      <c r="P10">
        <v>5.2097962682522114</v>
      </c>
      <c r="Q10">
        <v>0.40009738317757015</v>
      </c>
      <c r="R10">
        <v>1.2695926619318179</v>
      </c>
      <c r="S10">
        <v>0.62985422245322253</v>
      </c>
      <c r="T10">
        <v>1.559836147651007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1.5135957077767208</v>
      </c>
      <c r="AC10">
        <v>0.97025336813903618</v>
      </c>
      <c r="AD10">
        <v>0</v>
      </c>
      <c r="AE10">
        <v>1.6397282633302044</v>
      </c>
      <c r="AF10">
        <v>1.5166599313848135</v>
      </c>
      <c r="AG10">
        <v>4.916250546840403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0.76598950150352763</v>
      </c>
      <c r="AN10">
        <v>4.4682755042090717E-2</v>
      </c>
      <c r="AO10">
        <v>0</v>
      </c>
      <c r="AP10">
        <v>0</v>
      </c>
      <c r="AQ10">
        <v>2.6288772917580885</v>
      </c>
      <c r="AR10">
        <v>0</v>
      </c>
      <c r="AS10">
        <v>3.0271904473278175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2.8786871547169808</v>
      </c>
      <c r="AZ10">
        <v>0</v>
      </c>
      <c r="BA10">
        <v>0</v>
      </c>
      <c r="BB10">
        <v>2.708325251450677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52.209768924504047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2.7900332057414956</v>
      </c>
      <c r="L11">
        <v>9.1799196211972518</v>
      </c>
      <c r="M11">
        <v>2.560028611603804</v>
      </c>
      <c r="N11">
        <v>2.8402281377470189</v>
      </c>
      <c r="O11">
        <v>3.1602105662775002</v>
      </c>
      <c r="P11">
        <v>5.2097962682522114</v>
      </c>
      <c r="Q11">
        <v>0.40965354123396452</v>
      </c>
      <c r="R11">
        <v>1.2695763215579707</v>
      </c>
      <c r="S11">
        <v>0.62960238708110738</v>
      </c>
      <c r="T11">
        <v>1.559836147651007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1.5135957077767208</v>
      </c>
      <c r="AC11">
        <v>0.97025336813903618</v>
      </c>
      <c r="AD11">
        <v>0</v>
      </c>
      <c r="AE11">
        <v>1.6397282633302044</v>
      </c>
      <c r="AF11">
        <v>1.5166599313848135</v>
      </c>
      <c r="AG11">
        <v>4.916250546840403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0.76598950150352763</v>
      </c>
      <c r="AN11">
        <v>4.4682755042090717E-2</v>
      </c>
      <c r="AO11">
        <v>0</v>
      </c>
      <c r="AP11">
        <v>0</v>
      </c>
      <c r="AQ11">
        <v>2.6288772917580885</v>
      </c>
      <c r="AR11">
        <v>0</v>
      </c>
      <c r="AS11">
        <v>3.0271904473278175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2.8786871547169808</v>
      </c>
      <c r="AZ11">
        <v>0</v>
      </c>
      <c r="BA11">
        <v>0</v>
      </c>
      <c r="BB11">
        <v>2.708325251450677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52.219125027613686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2.7900332057414956</v>
      </c>
      <c r="L12">
        <v>9.1799196211972518</v>
      </c>
      <c r="M12">
        <v>2.560028611603804</v>
      </c>
      <c r="N12">
        <v>2.8402281377470189</v>
      </c>
      <c r="O12">
        <v>3.1602105662775002</v>
      </c>
      <c r="P12">
        <v>5.2097962682522114</v>
      </c>
      <c r="Q12">
        <v>0.40965354123396452</v>
      </c>
      <c r="R12">
        <v>1.2695763215579707</v>
      </c>
      <c r="S12">
        <v>0.62960238708110738</v>
      </c>
      <c r="T12">
        <v>1.559836147651007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1.5135957077767208</v>
      </c>
      <c r="AC12">
        <v>0.97025336813903618</v>
      </c>
      <c r="AD12">
        <v>0</v>
      </c>
      <c r="AE12">
        <v>1.6397282633302044</v>
      </c>
      <c r="AF12">
        <v>1.5166599313848135</v>
      </c>
      <c r="AG12">
        <v>4.916250546840403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0.76598950150352763</v>
      </c>
      <c r="AN12">
        <v>4.4682755042090717E-2</v>
      </c>
      <c r="AO12">
        <v>0</v>
      </c>
      <c r="AP12">
        <v>0</v>
      </c>
      <c r="AQ12">
        <v>2.6288772917580885</v>
      </c>
      <c r="AR12">
        <v>0</v>
      </c>
      <c r="AS12">
        <v>3.0271904473278175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2.8786871547169808</v>
      </c>
      <c r="AZ12">
        <v>0</v>
      </c>
      <c r="BA12">
        <v>0</v>
      </c>
      <c r="BB12">
        <v>2.708325251450677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52.219125027613686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2.7900332057414956</v>
      </c>
      <c r="L13">
        <v>9.1796382419700802</v>
      </c>
      <c r="M13">
        <v>2.560028611603804</v>
      </c>
      <c r="N13">
        <v>2.8402281377470189</v>
      </c>
      <c r="O13">
        <v>3.1602105662775002</v>
      </c>
      <c r="P13">
        <v>5.2097962682522114</v>
      </c>
      <c r="Q13">
        <v>0.40965354123396452</v>
      </c>
      <c r="R13">
        <v>1.2695763215579707</v>
      </c>
      <c r="S13">
        <v>0.62960238708110738</v>
      </c>
      <c r="T13">
        <v>1.559836147651007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1.5135957077767208</v>
      </c>
      <c r="AC13">
        <v>0.97025336813903618</v>
      </c>
      <c r="AD13">
        <v>0</v>
      </c>
      <c r="AE13">
        <v>1.6397282633302044</v>
      </c>
      <c r="AF13">
        <v>1.5166599313848135</v>
      </c>
      <c r="AG13">
        <v>4.916250546840403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0.76598950150352763</v>
      </c>
      <c r="AN13">
        <v>4.4682755042090717E-2</v>
      </c>
      <c r="AO13">
        <v>0</v>
      </c>
      <c r="AP13">
        <v>0</v>
      </c>
      <c r="AQ13">
        <v>2.6288772917580885</v>
      </c>
      <c r="AR13">
        <v>0</v>
      </c>
      <c r="AS13">
        <v>3.0271904473278175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2.8786871547169808</v>
      </c>
      <c r="AZ13">
        <v>0</v>
      </c>
      <c r="BA13">
        <v>0</v>
      </c>
      <c r="BB13">
        <v>2.708325251450677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52.21884364838651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2.7900332057414956</v>
      </c>
      <c r="L14">
        <v>9.1796382419700802</v>
      </c>
      <c r="M14">
        <v>2.560028611603804</v>
      </c>
      <c r="N14">
        <v>2.8402281377470189</v>
      </c>
      <c r="O14">
        <v>3.1602105662775002</v>
      </c>
      <c r="P14">
        <v>5.2097962682522114</v>
      </c>
      <c r="Q14">
        <v>0.40958819518272427</v>
      </c>
      <c r="R14">
        <v>1.2695763215579707</v>
      </c>
      <c r="S14">
        <v>0.62985055526487899</v>
      </c>
      <c r="T14">
        <v>1.5612020000000002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1.5135957077767208</v>
      </c>
      <c r="AC14">
        <v>0.97025336813903618</v>
      </c>
      <c r="AD14">
        <v>0</v>
      </c>
      <c r="AE14">
        <v>1.6397282633302044</v>
      </c>
      <c r="AF14">
        <v>1.5166599313848135</v>
      </c>
      <c r="AG14">
        <v>4.916250546840403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0.382994709007625</v>
      </c>
      <c r="AN14">
        <v>4.4682755042090717E-2</v>
      </c>
      <c r="AO14">
        <v>0</v>
      </c>
      <c r="AP14">
        <v>0</v>
      </c>
      <c r="AQ14">
        <v>2.6288772917580885</v>
      </c>
      <c r="AR14">
        <v>0</v>
      </c>
      <c r="AS14">
        <v>3.0271904473278175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2.8786871547169808</v>
      </c>
      <c r="AZ14">
        <v>0</v>
      </c>
      <c r="BA14">
        <v>0</v>
      </c>
      <c r="BB14">
        <v>2.708325251450677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51.837397530372137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2.7900332057414956</v>
      </c>
      <c r="L15">
        <v>9.1796382419700802</v>
      </c>
      <c r="M15">
        <v>2.560028611603804</v>
      </c>
      <c r="N15">
        <v>2.8402281377470189</v>
      </c>
      <c r="O15">
        <v>3.1602105662775002</v>
      </c>
      <c r="P15">
        <v>5.2097962682522114</v>
      </c>
      <c r="Q15">
        <v>0.40958819518272427</v>
      </c>
      <c r="R15">
        <v>1.2695763215579707</v>
      </c>
      <c r="S15">
        <v>0.62985055526487899</v>
      </c>
      <c r="T15">
        <v>1.5612020000000002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1.5135957077767208</v>
      </c>
      <c r="AC15">
        <v>0.97025336813903618</v>
      </c>
      <c r="AD15">
        <v>0</v>
      </c>
      <c r="AE15">
        <v>1.6397282633302044</v>
      </c>
      <c r="AF15">
        <v>1.5166599313848135</v>
      </c>
      <c r="AG15">
        <v>4.916250546840403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0.382994709007625</v>
      </c>
      <c r="AN15">
        <v>4.4682755042090717E-2</v>
      </c>
      <c r="AO15">
        <v>0</v>
      </c>
      <c r="AP15">
        <v>0</v>
      </c>
      <c r="AQ15">
        <v>3.9433158828072794</v>
      </c>
      <c r="AR15">
        <v>0</v>
      </c>
      <c r="AS15">
        <v>3.0271904473278175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2.8786871547169808</v>
      </c>
      <c r="AZ15">
        <v>0</v>
      </c>
      <c r="BA15">
        <v>0</v>
      </c>
      <c r="BB15">
        <v>2.708325251450677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53.151836121421326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2.7900332057414956</v>
      </c>
      <c r="L16">
        <v>9.1796382419700802</v>
      </c>
      <c r="M16">
        <v>2.560028611603804</v>
      </c>
      <c r="N16">
        <v>2.8402281377470189</v>
      </c>
      <c r="O16">
        <v>3.1602105662775002</v>
      </c>
      <c r="P16">
        <v>5.2097962682522114</v>
      </c>
      <c r="Q16">
        <v>0.40958819518272427</v>
      </c>
      <c r="R16">
        <v>1.2695763215579707</v>
      </c>
      <c r="S16">
        <v>0.62985055526487899</v>
      </c>
      <c r="T16">
        <v>1.5612020000000002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1.5135957077767208</v>
      </c>
      <c r="AC16">
        <v>0.97025336813903618</v>
      </c>
      <c r="AD16">
        <v>0</v>
      </c>
      <c r="AE16">
        <v>1.6397282633302044</v>
      </c>
      <c r="AF16">
        <v>1.5166599313848135</v>
      </c>
      <c r="AG16">
        <v>4.916250546840403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0.382994709007625</v>
      </c>
      <c r="AN16">
        <v>4.4682755042090717E-2</v>
      </c>
      <c r="AO16">
        <v>0</v>
      </c>
      <c r="AP16">
        <v>0</v>
      </c>
      <c r="AQ16">
        <v>3.9433158828072794</v>
      </c>
      <c r="AR16">
        <v>0</v>
      </c>
      <c r="AS16">
        <v>3.0271904473278175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2.8786871547169808</v>
      </c>
      <c r="AZ16">
        <v>0</v>
      </c>
      <c r="BA16">
        <v>0</v>
      </c>
      <c r="BB16">
        <v>2.708325251450677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53.151836121421326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2.7900332057414956</v>
      </c>
      <c r="L17">
        <v>9.1796382419700802</v>
      </c>
      <c r="M17">
        <v>2.560028611603804</v>
      </c>
      <c r="N17">
        <v>2.8402281377470189</v>
      </c>
      <c r="O17">
        <v>3.1602105662775002</v>
      </c>
      <c r="P17">
        <v>5.2097962682522114</v>
      </c>
      <c r="Q17">
        <v>0.40958819518272427</v>
      </c>
      <c r="R17">
        <v>1.2695763215579707</v>
      </c>
      <c r="S17">
        <v>0.62985055526487899</v>
      </c>
      <c r="T17">
        <v>1.5612020000000002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1.5135957077767208</v>
      </c>
      <c r="AC17">
        <v>0.97025336813903618</v>
      </c>
      <c r="AD17">
        <v>0</v>
      </c>
      <c r="AE17">
        <v>1.6397282633302044</v>
      </c>
      <c r="AF17">
        <v>1.5166599313848135</v>
      </c>
      <c r="AG17">
        <v>4.916250546840403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0.382994709007625</v>
      </c>
      <c r="AN17">
        <v>4.4682755042090717E-2</v>
      </c>
      <c r="AO17">
        <v>0</v>
      </c>
      <c r="AP17">
        <v>0</v>
      </c>
      <c r="AQ17">
        <v>3.9433158828072794</v>
      </c>
      <c r="AR17">
        <v>0</v>
      </c>
      <c r="AS17">
        <v>3.0271904473278175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2.8786871547169808</v>
      </c>
      <c r="AZ17">
        <v>0</v>
      </c>
      <c r="BA17">
        <v>0</v>
      </c>
      <c r="BB17">
        <v>2.708325251450677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53.151836121421326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2.7900332057414956</v>
      </c>
      <c r="L18">
        <v>9.1796382419700802</v>
      </c>
      <c r="M18">
        <v>2.560028611603804</v>
      </c>
      <c r="N18">
        <v>2.8402281377470189</v>
      </c>
      <c r="O18">
        <v>3.1602105662775002</v>
      </c>
      <c r="P18">
        <v>5.2097962682522114</v>
      </c>
      <c r="Q18">
        <v>0.40958819518272427</v>
      </c>
      <c r="R18">
        <v>1.2695763215579707</v>
      </c>
      <c r="S18">
        <v>0.62985055526487899</v>
      </c>
      <c r="T18">
        <v>1.5612020000000002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1.5135957077767208</v>
      </c>
      <c r="AC18">
        <v>0.97025336813903618</v>
      </c>
      <c r="AD18">
        <v>0</v>
      </c>
      <c r="AE18">
        <v>1.6397282633302044</v>
      </c>
      <c r="AF18">
        <v>1.5166599313848135</v>
      </c>
      <c r="AG18">
        <v>4.916250546840403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0.382994709007625</v>
      </c>
      <c r="AN18">
        <v>4.4682755042090717E-2</v>
      </c>
      <c r="AO18">
        <v>0</v>
      </c>
      <c r="AP18">
        <v>0</v>
      </c>
      <c r="AQ18">
        <v>3.9433158828072794</v>
      </c>
      <c r="AR18">
        <v>0</v>
      </c>
      <c r="AS18">
        <v>3.0271904473278175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2.8786871547169808</v>
      </c>
      <c r="AZ18">
        <v>0</v>
      </c>
      <c r="BA18">
        <v>0</v>
      </c>
      <c r="BB18">
        <v>2.708325251450677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53.151836121421326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2.7900332057414956</v>
      </c>
      <c r="L19">
        <v>9.1796382419700802</v>
      </c>
      <c r="M19">
        <v>2.560028611603804</v>
      </c>
      <c r="N19">
        <v>2.8402281377470189</v>
      </c>
      <c r="O19">
        <v>3.1602105662775002</v>
      </c>
      <c r="P19">
        <v>5.2097962682522114</v>
      </c>
      <c r="Q19">
        <v>0.40958819518272427</v>
      </c>
      <c r="R19">
        <v>1.2695763215579707</v>
      </c>
      <c r="S19">
        <v>0.62985055526487899</v>
      </c>
      <c r="T19">
        <v>1.5612020000000002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1.5135957077767208</v>
      </c>
      <c r="AC19">
        <v>0.97025336813903618</v>
      </c>
      <c r="AD19">
        <v>0</v>
      </c>
      <c r="AE19">
        <v>1.6397282633302044</v>
      </c>
      <c r="AF19">
        <v>1.5166599313848135</v>
      </c>
      <c r="AG19">
        <v>4.916250546840403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0.382994709007625</v>
      </c>
      <c r="AN19">
        <v>4.4682755042090717E-2</v>
      </c>
      <c r="AO19">
        <v>0</v>
      </c>
      <c r="AP19">
        <v>0</v>
      </c>
      <c r="AQ19">
        <v>3.9433158828072794</v>
      </c>
      <c r="AR19">
        <v>0</v>
      </c>
      <c r="AS19">
        <v>3.0271904473278175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2.8786871547169808</v>
      </c>
      <c r="AZ19">
        <v>0</v>
      </c>
      <c r="BA19">
        <v>0</v>
      </c>
      <c r="BB19">
        <v>2.708325251450677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53.151836121421326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2.7900332057414956</v>
      </c>
      <c r="L20">
        <v>9.1796382419700802</v>
      </c>
      <c r="M20">
        <v>2.560028611603804</v>
      </c>
      <c r="N20">
        <v>2.8402281377470189</v>
      </c>
      <c r="O20">
        <v>3.1602105662775002</v>
      </c>
      <c r="P20">
        <v>5.2097962682522114</v>
      </c>
      <c r="Q20">
        <v>0.40958819518272427</v>
      </c>
      <c r="R20">
        <v>1.2695763215579707</v>
      </c>
      <c r="S20">
        <v>0.62985055526487899</v>
      </c>
      <c r="T20">
        <v>1.5612020000000002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1.5135957077767208</v>
      </c>
      <c r="AC20">
        <v>0.97025336813903618</v>
      </c>
      <c r="AD20">
        <v>0</v>
      </c>
      <c r="AE20">
        <v>1.6397282633302044</v>
      </c>
      <c r="AF20">
        <v>1.5166599313848135</v>
      </c>
      <c r="AG20">
        <v>4.916250546840403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0.382994709007625</v>
      </c>
      <c r="AN20">
        <v>4.4682755042090717E-2</v>
      </c>
      <c r="AO20">
        <v>0</v>
      </c>
      <c r="AP20">
        <v>0</v>
      </c>
      <c r="AQ20">
        <v>3.9433158828072794</v>
      </c>
      <c r="AR20">
        <v>0</v>
      </c>
      <c r="AS20">
        <v>3.0271904473278175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2.8786871547169808</v>
      </c>
      <c r="AZ20">
        <v>0</v>
      </c>
      <c r="BA20">
        <v>0</v>
      </c>
      <c r="BB20">
        <v>2.708325251450677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53.151836121421326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2.7900332057414956</v>
      </c>
      <c r="L21">
        <v>9.1796382419700802</v>
      </c>
      <c r="M21">
        <v>2.560028611603804</v>
      </c>
      <c r="N21">
        <v>2.8402281377470189</v>
      </c>
      <c r="O21">
        <v>3.1602105662775002</v>
      </c>
      <c r="P21">
        <v>5.2097962682522114</v>
      </c>
      <c r="Q21">
        <v>0.40958819518272427</v>
      </c>
      <c r="R21">
        <v>1.2695763215579707</v>
      </c>
      <c r="S21">
        <v>0.62985055526487899</v>
      </c>
      <c r="T21">
        <v>1.5612020000000002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1.5135957077767208</v>
      </c>
      <c r="AC21">
        <v>0.97025336813903618</v>
      </c>
      <c r="AD21">
        <v>0</v>
      </c>
      <c r="AE21">
        <v>1.6397282633302044</v>
      </c>
      <c r="AF21">
        <v>1.5166599313848135</v>
      </c>
      <c r="AG21">
        <v>4.916250546840403</v>
      </c>
      <c r="AH21">
        <v>1.8593127749266423</v>
      </c>
      <c r="AI21">
        <v>0</v>
      </c>
      <c r="AJ21">
        <v>0</v>
      </c>
      <c r="AK21">
        <v>0</v>
      </c>
      <c r="AL21">
        <v>0</v>
      </c>
      <c r="AM21">
        <v>0.382994709007625</v>
      </c>
      <c r="AN21">
        <v>4.4682755042090717E-2</v>
      </c>
      <c r="AO21">
        <v>0</v>
      </c>
      <c r="AP21">
        <v>0</v>
      </c>
      <c r="AQ21">
        <v>3.9433158828072794</v>
      </c>
      <c r="AR21">
        <v>0</v>
      </c>
      <c r="AS21">
        <v>3.0271904473278175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2.8786871547169808</v>
      </c>
      <c r="AZ21">
        <v>0</v>
      </c>
      <c r="BA21">
        <v>0.4877955384615385</v>
      </c>
      <c r="BB21">
        <v>2.708325251450677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55.498944434809509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2.7900332057414956</v>
      </c>
      <c r="L22">
        <v>9.1796382419700802</v>
      </c>
      <c r="M22">
        <v>2.560028611603804</v>
      </c>
      <c r="N22">
        <v>2.8402281377470189</v>
      </c>
      <c r="O22">
        <v>3.1602105662775002</v>
      </c>
      <c r="P22">
        <v>5.2097962682522114</v>
      </c>
      <c r="Q22">
        <v>0.40958819518272427</v>
      </c>
      <c r="R22">
        <v>1.2695763215579707</v>
      </c>
      <c r="S22">
        <v>0.62985055526487899</v>
      </c>
      <c r="T22">
        <v>1.5612020000000002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1.5135957077767208</v>
      </c>
      <c r="AC22">
        <v>0.97025336813903618</v>
      </c>
      <c r="AD22">
        <v>0</v>
      </c>
      <c r="AE22">
        <v>1.6397282633302044</v>
      </c>
      <c r="AF22">
        <v>1.5166599313848135</v>
      </c>
      <c r="AG22">
        <v>4.916250546840403</v>
      </c>
      <c r="AH22">
        <v>1.8593127749266423</v>
      </c>
      <c r="AI22">
        <v>0</v>
      </c>
      <c r="AJ22">
        <v>0</v>
      </c>
      <c r="AK22">
        <v>0</v>
      </c>
      <c r="AL22">
        <v>0</v>
      </c>
      <c r="AM22">
        <v>0.382994709007625</v>
      </c>
      <c r="AN22">
        <v>4.4682755042090717E-2</v>
      </c>
      <c r="AO22">
        <v>0</v>
      </c>
      <c r="AP22">
        <v>0</v>
      </c>
      <c r="AQ22">
        <v>3.9433158828072794</v>
      </c>
      <c r="AR22">
        <v>0</v>
      </c>
      <c r="AS22">
        <v>3.0271904473278175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2.8786871547169808</v>
      </c>
      <c r="AZ22">
        <v>0</v>
      </c>
      <c r="BA22">
        <v>0.4877955384615385</v>
      </c>
      <c r="BB22">
        <v>2.708325251450677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55.498944434809509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2.7900332057414956</v>
      </c>
      <c r="L23">
        <v>9.1796382419700802</v>
      </c>
      <c r="M23">
        <v>2.560028611603804</v>
      </c>
      <c r="N23">
        <v>2.8402281377470189</v>
      </c>
      <c r="O23">
        <v>3.1602105662775002</v>
      </c>
      <c r="P23">
        <v>5.2097962682522114</v>
      </c>
      <c r="Q23">
        <v>0.40958819518272427</v>
      </c>
      <c r="R23">
        <v>1.2695763215579707</v>
      </c>
      <c r="S23">
        <v>0.62985055526487899</v>
      </c>
      <c r="T23">
        <v>1.559836147651007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1.5135957077767208</v>
      </c>
      <c r="AC23">
        <v>0.97025336813903618</v>
      </c>
      <c r="AD23">
        <v>0</v>
      </c>
      <c r="AE23">
        <v>1.6397282633302044</v>
      </c>
      <c r="AF23">
        <v>1.5166599313848135</v>
      </c>
      <c r="AG23">
        <v>4.916250546840403</v>
      </c>
      <c r="AH23">
        <v>1.8593127749266423</v>
      </c>
      <c r="AI23">
        <v>0</v>
      </c>
      <c r="AJ23">
        <v>0</v>
      </c>
      <c r="AK23">
        <v>0</v>
      </c>
      <c r="AL23">
        <v>0</v>
      </c>
      <c r="AM23">
        <v>0.382994709007625</v>
      </c>
      <c r="AN23">
        <v>4.4682755042090717E-2</v>
      </c>
      <c r="AO23">
        <v>0</v>
      </c>
      <c r="AP23">
        <v>0</v>
      </c>
      <c r="AQ23">
        <v>3.9433158828072794</v>
      </c>
      <c r="AR23">
        <v>0</v>
      </c>
      <c r="AS23">
        <v>3.0271904473278175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2.8786871547169808</v>
      </c>
      <c r="AZ23">
        <v>0</v>
      </c>
      <c r="BA23">
        <v>0.4877955384615385</v>
      </c>
      <c r="BB23">
        <v>2.708325251450677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55.49757858246052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2.7900332057414956</v>
      </c>
      <c r="L24">
        <v>9.1802334337568059</v>
      </c>
      <c r="M24">
        <v>2.560028611603804</v>
      </c>
      <c r="N24">
        <v>2.8402281377470189</v>
      </c>
      <c r="O24">
        <v>3.1602105662775002</v>
      </c>
      <c r="P24">
        <v>5.2097962682522114</v>
      </c>
      <c r="Q24">
        <v>0.40965354123396452</v>
      </c>
      <c r="R24">
        <v>1.2695763215579707</v>
      </c>
      <c r="S24">
        <v>0.62960238708110738</v>
      </c>
      <c r="T24">
        <v>1.559836147651007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1.5135957077767208</v>
      </c>
      <c r="AC24">
        <v>0.97025336813903618</v>
      </c>
      <c r="AD24">
        <v>0</v>
      </c>
      <c r="AE24">
        <v>1.6397282633302044</v>
      </c>
      <c r="AF24">
        <v>1.5166599313848135</v>
      </c>
      <c r="AG24">
        <v>4.916250546840403</v>
      </c>
      <c r="AH24">
        <v>1.8593127749266423</v>
      </c>
      <c r="AI24">
        <v>0</v>
      </c>
      <c r="AJ24">
        <v>0</v>
      </c>
      <c r="AK24">
        <v>0</v>
      </c>
      <c r="AL24">
        <v>0</v>
      </c>
      <c r="AM24">
        <v>0.382994709007625</v>
      </c>
      <c r="AN24">
        <v>4.4682755042090717E-2</v>
      </c>
      <c r="AO24">
        <v>0</v>
      </c>
      <c r="AP24">
        <v>0</v>
      </c>
      <c r="AQ24">
        <v>3.9433158828072794</v>
      </c>
      <c r="AR24">
        <v>0</v>
      </c>
      <c r="AS24">
        <v>3.0271904473278175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2.8786871547169808</v>
      </c>
      <c r="AZ24">
        <v>0</v>
      </c>
      <c r="BA24">
        <v>0.4877955384615385</v>
      </c>
      <c r="BB24">
        <v>2.708325251450677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55.497990952114712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2.7900332057414956</v>
      </c>
      <c r="L25">
        <v>9.1802192663823181</v>
      </c>
      <c r="M25">
        <v>2.560028611603804</v>
      </c>
      <c r="N25">
        <v>2.8402281377470189</v>
      </c>
      <c r="O25">
        <v>3.1602105662775002</v>
      </c>
      <c r="P25">
        <v>5.2097962682522114</v>
      </c>
      <c r="Q25">
        <v>0.41007777207826546</v>
      </c>
      <c r="R25">
        <v>1.2695987985153763</v>
      </c>
      <c r="S25">
        <v>0.62961760086206897</v>
      </c>
      <c r="T25">
        <v>1.559836147651007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1.5135957077767208</v>
      </c>
      <c r="AC25">
        <v>0.97025336813903618</v>
      </c>
      <c r="AD25">
        <v>0</v>
      </c>
      <c r="AE25">
        <v>1.6397282633302044</v>
      </c>
      <c r="AF25">
        <v>1.5166599313848135</v>
      </c>
      <c r="AG25">
        <v>4.916250546840403</v>
      </c>
      <c r="AH25">
        <v>2.0283413019629171</v>
      </c>
      <c r="AI25">
        <v>0</v>
      </c>
      <c r="AJ25">
        <v>0</v>
      </c>
      <c r="AK25">
        <v>0</v>
      </c>
      <c r="AL25">
        <v>0</v>
      </c>
      <c r="AM25">
        <v>0.382994709007625</v>
      </c>
      <c r="AN25">
        <v>4.4682755042090717E-2</v>
      </c>
      <c r="AO25">
        <v>0</v>
      </c>
      <c r="AP25">
        <v>0</v>
      </c>
      <c r="AQ25">
        <v>3.9433158828072794</v>
      </c>
      <c r="AR25">
        <v>0</v>
      </c>
      <c r="AS25">
        <v>3.0271904473278175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2.8786871547169808</v>
      </c>
      <c r="AZ25">
        <v>0</v>
      </c>
      <c r="BA25">
        <v>0.53730593999999998</v>
      </c>
      <c r="BB25">
        <v>2.708325251450677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55.716977634897624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2.789996370731707</v>
      </c>
      <c r="L26">
        <v>9.1799167088551492</v>
      </c>
      <c r="M26">
        <v>2.560028611603804</v>
      </c>
      <c r="N26">
        <v>2.8402281377470189</v>
      </c>
      <c r="O26">
        <v>3.1602105662775002</v>
      </c>
      <c r="P26">
        <v>5.2097962682522114</v>
      </c>
      <c r="Q26">
        <v>0.40022208161393863</v>
      </c>
      <c r="R26">
        <v>1.2701014240184756</v>
      </c>
      <c r="S26">
        <v>0.62981730945236314</v>
      </c>
      <c r="T26">
        <v>1.559836147651007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1.5135957077767208</v>
      </c>
      <c r="AC26">
        <v>0.97025336813903618</v>
      </c>
      <c r="AD26">
        <v>0</v>
      </c>
      <c r="AE26">
        <v>1.6397282633302044</v>
      </c>
      <c r="AF26">
        <v>1.5166599313848135</v>
      </c>
      <c r="AG26">
        <v>4.916250546840403</v>
      </c>
      <c r="AH26">
        <v>2.0283413019629171</v>
      </c>
      <c r="AI26">
        <v>0</v>
      </c>
      <c r="AJ26">
        <v>0</v>
      </c>
      <c r="AK26">
        <v>0</v>
      </c>
      <c r="AL26">
        <v>0</v>
      </c>
      <c r="AM26">
        <v>0.382994709007625</v>
      </c>
      <c r="AN26">
        <v>4.4682755042090717E-2</v>
      </c>
      <c r="AO26">
        <v>0</v>
      </c>
      <c r="AP26">
        <v>0</v>
      </c>
      <c r="AQ26">
        <v>3.9433158828072794</v>
      </c>
      <c r="AR26">
        <v>0</v>
      </c>
      <c r="AS26">
        <v>3.0271904473278175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2.8786871547169808</v>
      </c>
      <c r="AZ26">
        <v>0</v>
      </c>
      <c r="BA26">
        <v>0.53730593999999998</v>
      </c>
      <c r="BB26">
        <v>2.708325251450677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55.707484885989736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2.7899989547892718</v>
      </c>
      <c r="L27">
        <v>9.1799553223917769</v>
      </c>
      <c r="M27">
        <v>2.560028611603804</v>
      </c>
      <c r="N27">
        <v>2.8402281377470189</v>
      </c>
      <c r="O27">
        <v>3.1602105662775002</v>
      </c>
      <c r="P27">
        <v>5.0005138139434484</v>
      </c>
      <c r="Q27">
        <v>0.40022208161393863</v>
      </c>
      <c r="R27">
        <v>1.2701014240184756</v>
      </c>
      <c r="S27">
        <v>0.62981730945236314</v>
      </c>
      <c r="T27">
        <v>1.559836147651007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1.5135957077767208</v>
      </c>
      <c r="AC27">
        <v>0.97025336813903618</v>
      </c>
      <c r="AD27">
        <v>0</v>
      </c>
      <c r="AE27">
        <v>1.6397282633302044</v>
      </c>
      <c r="AF27">
        <v>1.5166599313848135</v>
      </c>
      <c r="AG27">
        <v>4.916250546840403</v>
      </c>
      <c r="AH27">
        <v>2.0283413019629171</v>
      </c>
      <c r="AI27">
        <v>0</v>
      </c>
      <c r="AJ27">
        <v>0</v>
      </c>
      <c r="AK27">
        <v>0</v>
      </c>
      <c r="AL27">
        <v>0</v>
      </c>
      <c r="AM27">
        <v>0.382994709007625</v>
      </c>
      <c r="AN27">
        <v>4.4682755042090717E-2</v>
      </c>
      <c r="AO27">
        <v>0</v>
      </c>
      <c r="AP27">
        <v>0</v>
      </c>
      <c r="AQ27">
        <v>3.9433158828072794</v>
      </c>
      <c r="AR27">
        <v>0</v>
      </c>
      <c r="AS27">
        <v>3.0271904473278175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2.8786871547169808</v>
      </c>
      <c r="AZ27">
        <v>0</v>
      </c>
      <c r="BA27">
        <v>0.53730593999999998</v>
      </c>
      <c r="BB27">
        <v>2.708325251450677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55.498243629275166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2.7899989547892718</v>
      </c>
      <c r="L28">
        <v>9.1799553223917769</v>
      </c>
      <c r="M28">
        <v>2.560028611603804</v>
      </c>
      <c r="N28">
        <v>2.8402281377470189</v>
      </c>
      <c r="O28">
        <v>3.1602105662775002</v>
      </c>
      <c r="P28">
        <v>5.0005138139434484</v>
      </c>
      <c r="Q28">
        <v>0.40022208161393863</v>
      </c>
      <c r="R28">
        <v>1.2701014240184756</v>
      </c>
      <c r="S28">
        <v>0.62981730945236314</v>
      </c>
      <c r="T28">
        <v>1.559836147651007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1.5135957077767208</v>
      </c>
      <c r="AC28">
        <v>0.97025336813903618</v>
      </c>
      <c r="AD28">
        <v>0.88293054540587346</v>
      </c>
      <c r="AE28">
        <v>1.6397282633302044</v>
      </c>
      <c r="AF28">
        <v>1.5166599313848135</v>
      </c>
      <c r="AG28">
        <v>4.916250546840403</v>
      </c>
      <c r="AH28">
        <v>2.0283413019629171</v>
      </c>
      <c r="AI28">
        <v>0.31916232845803211</v>
      </c>
      <c r="AJ28">
        <v>0</v>
      </c>
      <c r="AK28">
        <v>0</v>
      </c>
      <c r="AL28">
        <v>0</v>
      </c>
      <c r="AM28">
        <v>0.382994709007625</v>
      </c>
      <c r="AN28">
        <v>4.4682755042090717E-2</v>
      </c>
      <c r="AO28">
        <v>0</v>
      </c>
      <c r="AP28">
        <v>0</v>
      </c>
      <c r="AQ28">
        <v>3.9433158828072794</v>
      </c>
      <c r="AR28">
        <v>0</v>
      </c>
      <c r="AS28">
        <v>3.0271904473278175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2.8786871547169808</v>
      </c>
      <c r="AZ28">
        <v>0</v>
      </c>
      <c r="BA28">
        <v>0.53730593999999998</v>
      </c>
      <c r="BB28">
        <v>2.708325251450677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56.700336503139077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2.7899989547892718</v>
      </c>
      <c r="L29">
        <v>9.1799553223917769</v>
      </c>
      <c r="M29">
        <v>2.560028611603804</v>
      </c>
      <c r="N29">
        <v>2.8402281377470189</v>
      </c>
      <c r="O29">
        <v>3.1602105662775002</v>
      </c>
      <c r="P29">
        <v>5.0005138139434484</v>
      </c>
      <c r="Q29">
        <v>0.40022208161393863</v>
      </c>
      <c r="R29">
        <v>1.2701014240184756</v>
      </c>
      <c r="S29">
        <v>0.62981730945236314</v>
      </c>
      <c r="T29">
        <v>1.559836147651007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1.5135957077767208</v>
      </c>
      <c r="AC29">
        <v>0.97025336813903618</v>
      </c>
      <c r="AD29">
        <v>1.7658611749366322</v>
      </c>
      <c r="AE29">
        <v>1.6397282633302044</v>
      </c>
      <c r="AF29">
        <v>1.5166599313848135</v>
      </c>
      <c r="AG29">
        <v>4.916250546840403</v>
      </c>
      <c r="AH29">
        <v>2.0283413019629171</v>
      </c>
      <c r="AI29">
        <v>1.6397282370749726</v>
      </c>
      <c r="AJ29">
        <v>0</v>
      </c>
      <c r="AK29">
        <v>0</v>
      </c>
      <c r="AL29">
        <v>0</v>
      </c>
      <c r="AM29">
        <v>0.382994709007625</v>
      </c>
      <c r="AN29">
        <v>4.4682755042090717E-2</v>
      </c>
      <c r="AO29">
        <v>0</v>
      </c>
      <c r="AP29">
        <v>0</v>
      </c>
      <c r="AQ29">
        <v>3.9433158828072794</v>
      </c>
      <c r="AR29">
        <v>0</v>
      </c>
      <c r="AS29">
        <v>3.0271904473278175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2.8786871547169808</v>
      </c>
      <c r="AZ29">
        <v>0</v>
      </c>
      <c r="BA29">
        <v>0.53730593999999998</v>
      </c>
      <c r="BB29">
        <v>2.708325251450677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58.903833041286774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2.7899989547892718</v>
      </c>
      <c r="L30">
        <v>9.1799553223917769</v>
      </c>
      <c r="M30">
        <v>2.560028611603804</v>
      </c>
      <c r="N30">
        <v>2.8402281377470189</v>
      </c>
      <c r="O30">
        <v>3.1602105662775002</v>
      </c>
      <c r="P30">
        <v>5.0005138139434484</v>
      </c>
      <c r="Q30">
        <v>0.40022208161393863</v>
      </c>
      <c r="R30">
        <v>1.2701014240184756</v>
      </c>
      <c r="S30">
        <v>0.62981730945236314</v>
      </c>
      <c r="T30">
        <v>1.559836147651007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1.5135957077767208</v>
      </c>
      <c r="AC30">
        <v>0.97025336813903618</v>
      </c>
      <c r="AD30">
        <v>2.6487917203425053</v>
      </c>
      <c r="AE30">
        <v>1.6397282633302044</v>
      </c>
      <c r="AF30">
        <v>1.5166599313848135</v>
      </c>
      <c r="AG30">
        <v>4.916250546840403</v>
      </c>
      <c r="AH30">
        <v>2.0283413019629171</v>
      </c>
      <c r="AI30">
        <v>1.6397282370749726</v>
      </c>
      <c r="AJ30">
        <v>0</v>
      </c>
      <c r="AK30">
        <v>0</v>
      </c>
      <c r="AL30">
        <v>0</v>
      </c>
      <c r="AM30">
        <v>0.382994709007625</v>
      </c>
      <c r="AN30">
        <v>4.4682755042090717E-2</v>
      </c>
      <c r="AO30">
        <v>0</v>
      </c>
      <c r="AP30">
        <v>0</v>
      </c>
      <c r="AQ30">
        <v>2.6288772917580885</v>
      </c>
      <c r="AR30">
        <v>0</v>
      </c>
      <c r="AS30">
        <v>3.0271904473278175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2.8786871547169808</v>
      </c>
      <c r="AZ30">
        <v>0</v>
      </c>
      <c r="BA30">
        <v>0.53730593999999998</v>
      </c>
      <c r="BB30">
        <v>2.708325251450677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58.472324995643454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2.7899989547892718</v>
      </c>
      <c r="L31">
        <v>9.2301201761119476</v>
      </c>
      <c r="M31">
        <v>2.560028611603804</v>
      </c>
      <c r="N31">
        <v>2.8402281377470189</v>
      </c>
      <c r="O31">
        <v>3.1602105662775002</v>
      </c>
      <c r="P31">
        <v>5.0005138139434484</v>
      </c>
      <c r="Q31">
        <v>0.40965354123396452</v>
      </c>
      <c r="R31">
        <v>1.2698629279854146</v>
      </c>
      <c r="S31">
        <v>0.63006173630136986</v>
      </c>
      <c r="T31">
        <v>1.559836147651007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1.5135957077767208</v>
      </c>
      <c r="AC31">
        <v>0.97025336813903618</v>
      </c>
      <c r="AD31">
        <v>2.6487917203425053</v>
      </c>
      <c r="AE31">
        <v>1.6397282633302044</v>
      </c>
      <c r="AF31">
        <v>1.5166599313848135</v>
      </c>
      <c r="AG31">
        <v>4.916250546840403</v>
      </c>
      <c r="AH31">
        <v>2.0283413019629171</v>
      </c>
      <c r="AI31">
        <v>1.6397282370749726</v>
      </c>
      <c r="AJ31">
        <v>0</v>
      </c>
      <c r="AK31">
        <v>0</v>
      </c>
      <c r="AL31">
        <v>0</v>
      </c>
      <c r="AM31">
        <v>0.76598950150352763</v>
      </c>
      <c r="AN31">
        <v>4.4682755042090717E-2</v>
      </c>
      <c r="AO31">
        <v>0</v>
      </c>
      <c r="AP31">
        <v>0</v>
      </c>
      <c r="AQ31">
        <v>1.3144387007088971</v>
      </c>
      <c r="AR31">
        <v>0</v>
      </c>
      <c r="AS31">
        <v>3.0271904473278175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2.8786871547169808</v>
      </c>
      <c r="AZ31">
        <v>0</v>
      </c>
      <c r="BA31">
        <v>0.53730593999999998</v>
      </c>
      <c r="BB31">
        <v>2.708325251450677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57.600483441246311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2.7899989547892718</v>
      </c>
      <c r="L32">
        <v>9.1802192663823181</v>
      </c>
      <c r="M32">
        <v>2.560028611603804</v>
      </c>
      <c r="N32">
        <v>2.8402281377470189</v>
      </c>
      <c r="O32">
        <v>3.1602105662775002</v>
      </c>
      <c r="P32">
        <v>5.0005138139434484</v>
      </c>
      <c r="Q32">
        <v>0.40965354123396452</v>
      </c>
      <c r="R32">
        <v>1.2698629279854146</v>
      </c>
      <c r="S32">
        <v>0.63006173630136986</v>
      </c>
      <c r="T32">
        <v>1.559836147651007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1.5135957077767208</v>
      </c>
      <c r="AC32">
        <v>0.97025336813903618</v>
      </c>
      <c r="AD32">
        <v>2.6487917203425053</v>
      </c>
      <c r="AE32">
        <v>1.6397282633302044</v>
      </c>
      <c r="AF32">
        <v>0.67407113114594774</v>
      </c>
      <c r="AG32">
        <v>4.916250546840403</v>
      </c>
      <c r="AH32">
        <v>2.0283413019629171</v>
      </c>
      <c r="AI32">
        <v>1.6397282370749726</v>
      </c>
      <c r="AJ32">
        <v>0</v>
      </c>
      <c r="AK32">
        <v>0</v>
      </c>
      <c r="AL32">
        <v>0</v>
      </c>
      <c r="AM32">
        <v>0.76598950150352763</v>
      </c>
      <c r="AN32">
        <v>4.4682755042090717E-2</v>
      </c>
      <c r="AO32">
        <v>0</v>
      </c>
      <c r="AP32">
        <v>0</v>
      </c>
      <c r="AQ32">
        <v>0</v>
      </c>
      <c r="AR32">
        <v>0</v>
      </c>
      <c r="AS32">
        <v>3.0271904473278175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2.8786871547169808</v>
      </c>
      <c r="AZ32">
        <v>0</v>
      </c>
      <c r="BA32">
        <v>0.53730593999999998</v>
      </c>
      <c r="BB32">
        <v>2.708325251450677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55.393555030568919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2.7899859215731744</v>
      </c>
      <c r="L33">
        <v>9.1802334337568059</v>
      </c>
      <c r="M33">
        <v>2.560028611603804</v>
      </c>
      <c r="N33">
        <v>2.8402281377470189</v>
      </c>
      <c r="O33">
        <v>3.1602105662775002</v>
      </c>
      <c r="P33">
        <v>5.0005138139434484</v>
      </c>
      <c r="Q33">
        <v>0.40965354123396452</v>
      </c>
      <c r="R33">
        <v>1.2696130515222483</v>
      </c>
      <c r="S33">
        <v>0.63006173630136986</v>
      </c>
      <c r="T33">
        <v>1.559836147651007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1.5135957077767208</v>
      </c>
      <c r="AC33">
        <v>0.97025336813903618</v>
      </c>
      <c r="AD33">
        <v>1.7658611749366322</v>
      </c>
      <c r="AE33">
        <v>1.6397282633302044</v>
      </c>
      <c r="AF33">
        <v>0.67407113114594774</v>
      </c>
      <c r="AG33">
        <v>4.916250546840403</v>
      </c>
      <c r="AH33">
        <v>2.0283413019629171</v>
      </c>
      <c r="AI33">
        <v>1.6397282370749726</v>
      </c>
      <c r="AJ33">
        <v>0</v>
      </c>
      <c r="AK33">
        <v>0</v>
      </c>
      <c r="AL33">
        <v>0</v>
      </c>
      <c r="AM33">
        <v>0.76598950150352763</v>
      </c>
      <c r="AN33">
        <v>4.4682755042090717E-2</v>
      </c>
      <c r="AO33">
        <v>0</v>
      </c>
      <c r="AP33">
        <v>0</v>
      </c>
      <c r="AQ33">
        <v>0</v>
      </c>
      <c r="AR33">
        <v>0</v>
      </c>
      <c r="AS33">
        <v>3.0271904473278175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2.8786871547169808</v>
      </c>
      <c r="AZ33">
        <v>0</v>
      </c>
      <c r="BA33">
        <v>0.53730593999999998</v>
      </c>
      <c r="BB33">
        <v>2.708325251450677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54.510375742858272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2.7899703279172821</v>
      </c>
      <c r="L34">
        <v>9.1803133434647126</v>
      </c>
      <c r="M34">
        <v>2.560028611603804</v>
      </c>
      <c r="N34">
        <v>2.8402281377470189</v>
      </c>
      <c r="O34">
        <v>3.1602105662775002</v>
      </c>
      <c r="P34">
        <v>5.0005138139434484</v>
      </c>
      <c r="Q34">
        <v>0.40009738317757015</v>
      </c>
      <c r="R34">
        <v>1.2695080233644858</v>
      </c>
      <c r="S34">
        <v>0.62972168854515054</v>
      </c>
      <c r="T34">
        <v>1.559836147651007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1.5135957077767208</v>
      </c>
      <c r="AC34">
        <v>0.97025336813903618</v>
      </c>
      <c r="AD34">
        <v>0.88088790906824821</v>
      </c>
      <c r="AE34">
        <v>1.6397282633302044</v>
      </c>
      <c r="AF34">
        <v>0.67407113114594774</v>
      </c>
      <c r="AG34">
        <v>4.916250546840403</v>
      </c>
      <c r="AH34">
        <v>2.0283413019629171</v>
      </c>
      <c r="AI34">
        <v>1.6397282370749726</v>
      </c>
      <c r="AJ34">
        <v>0</v>
      </c>
      <c r="AK34">
        <v>0</v>
      </c>
      <c r="AL34">
        <v>0</v>
      </c>
      <c r="AM34">
        <v>0.76598950150352763</v>
      </c>
      <c r="AN34">
        <v>4.4682755042090717E-2</v>
      </c>
      <c r="AO34">
        <v>0</v>
      </c>
      <c r="AP34">
        <v>0</v>
      </c>
      <c r="AQ34">
        <v>0</v>
      </c>
      <c r="AR34">
        <v>0</v>
      </c>
      <c r="AS34">
        <v>3.0271904473278175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2.8786871547169808</v>
      </c>
      <c r="AZ34">
        <v>0</v>
      </c>
      <c r="BA34">
        <v>0.53730593999999998</v>
      </c>
      <c r="BB34">
        <v>2.708325251450677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53.615465559071524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2.7899650849422959</v>
      </c>
      <c r="L35">
        <v>9.1803133434647126</v>
      </c>
      <c r="M35">
        <v>2.560028611603804</v>
      </c>
      <c r="N35">
        <v>2.8402281377470189</v>
      </c>
      <c r="O35">
        <v>3.1602105662775002</v>
      </c>
      <c r="P35">
        <v>5.0005138139434484</v>
      </c>
      <c r="Q35">
        <v>0.40009738317757015</v>
      </c>
      <c r="R35">
        <v>1.2695080233644858</v>
      </c>
      <c r="S35">
        <v>0.62972168854515054</v>
      </c>
      <c r="T35">
        <v>1.559836147651007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1.5135957077767208</v>
      </c>
      <c r="AC35">
        <v>0.97025336813903618</v>
      </c>
      <c r="AD35">
        <v>0.87705795541959053</v>
      </c>
      <c r="AE35">
        <v>1.6397282633302044</v>
      </c>
      <c r="AF35">
        <v>0.67407113114594774</v>
      </c>
      <c r="AG35">
        <v>4.916250546840403</v>
      </c>
      <c r="AH35">
        <v>2.0283413019629171</v>
      </c>
      <c r="AI35">
        <v>0.31916232845803211</v>
      </c>
      <c r="AJ35">
        <v>0</v>
      </c>
      <c r="AK35">
        <v>0</v>
      </c>
      <c r="AL35">
        <v>0</v>
      </c>
      <c r="AM35">
        <v>0.76598950150352763</v>
      </c>
      <c r="AN35">
        <v>4.4682755042090717E-2</v>
      </c>
      <c r="AO35">
        <v>0</v>
      </c>
      <c r="AP35">
        <v>0</v>
      </c>
      <c r="AQ35">
        <v>0</v>
      </c>
      <c r="AR35">
        <v>0</v>
      </c>
      <c r="AS35">
        <v>3.0271904473278175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2.8786871547169808</v>
      </c>
      <c r="AZ35">
        <v>0</v>
      </c>
      <c r="BA35">
        <v>0.53730593999999998</v>
      </c>
      <c r="BB35">
        <v>2.708325251450677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52.291064453830941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2.7899650849422959</v>
      </c>
      <c r="L36">
        <v>9.1797834237988827</v>
      </c>
      <c r="M36">
        <v>2.560028611603804</v>
      </c>
      <c r="N36">
        <v>2.8402281377470189</v>
      </c>
      <c r="O36">
        <v>3.1602105662775002</v>
      </c>
      <c r="P36">
        <v>5.0005138139434484</v>
      </c>
      <c r="Q36">
        <v>0.40009738317757015</v>
      </c>
      <c r="R36">
        <v>1.2695080233644858</v>
      </c>
      <c r="S36">
        <v>0.62972168854515054</v>
      </c>
      <c r="T36">
        <v>1.559836147651007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1.5135957077767208</v>
      </c>
      <c r="AC36">
        <v>0.97025336813903618</v>
      </c>
      <c r="AD36">
        <v>0</v>
      </c>
      <c r="AE36">
        <v>1.6397282633302044</v>
      </c>
      <c r="AF36">
        <v>0.67407113114594774</v>
      </c>
      <c r="AG36">
        <v>4.916250546840403</v>
      </c>
      <c r="AH36">
        <v>2.0283413019629171</v>
      </c>
      <c r="AI36">
        <v>0</v>
      </c>
      <c r="AJ36">
        <v>0</v>
      </c>
      <c r="AK36">
        <v>0</v>
      </c>
      <c r="AL36">
        <v>0</v>
      </c>
      <c r="AM36">
        <v>0.76598950150352763</v>
      </c>
      <c r="AN36">
        <v>4.4682755042090717E-2</v>
      </c>
      <c r="AO36">
        <v>0</v>
      </c>
      <c r="AP36">
        <v>0</v>
      </c>
      <c r="AQ36">
        <v>0</v>
      </c>
      <c r="AR36">
        <v>0</v>
      </c>
      <c r="AS36">
        <v>3.0271904473278175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2.8786871547169808</v>
      </c>
      <c r="AZ36">
        <v>0</v>
      </c>
      <c r="BA36">
        <v>0.53730593999999998</v>
      </c>
      <c r="BB36">
        <v>2.708325251450677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51.094314250287482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2.7899650849422959</v>
      </c>
      <c r="L37">
        <v>9.1797834237988827</v>
      </c>
      <c r="M37">
        <v>2.560028611603804</v>
      </c>
      <c r="N37">
        <v>2.8402281377470189</v>
      </c>
      <c r="O37">
        <v>3.1602105662775002</v>
      </c>
      <c r="P37">
        <v>5.0005138139434484</v>
      </c>
      <c r="Q37">
        <v>0.40962779130434779</v>
      </c>
      <c r="R37">
        <v>1.2695080233644858</v>
      </c>
      <c r="S37">
        <v>0.62995943233082718</v>
      </c>
      <c r="T37">
        <v>1.5612020000000002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1.5135957077767208</v>
      </c>
      <c r="AC37">
        <v>0.97025336813903618</v>
      </c>
      <c r="AD37">
        <v>0</v>
      </c>
      <c r="AE37">
        <v>1.6397282633302044</v>
      </c>
      <c r="AF37">
        <v>0.67407113114594774</v>
      </c>
      <c r="AG37">
        <v>4.916250546840403</v>
      </c>
      <c r="AH37">
        <v>2.0283413019629171</v>
      </c>
      <c r="AI37">
        <v>0</v>
      </c>
      <c r="AJ37">
        <v>0</v>
      </c>
      <c r="AK37">
        <v>0</v>
      </c>
      <c r="AL37">
        <v>0</v>
      </c>
      <c r="AM37">
        <v>0.76598950150352763</v>
      </c>
      <c r="AN37">
        <v>4.4682755042090717E-2</v>
      </c>
      <c r="AO37">
        <v>0</v>
      </c>
      <c r="AP37">
        <v>0</v>
      </c>
      <c r="AQ37">
        <v>0</v>
      </c>
      <c r="AR37">
        <v>0</v>
      </c>
      <c r="AS37">
        <v>3.0271904473278175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2.8786871547169808</v>
      </c>
      <c r="AZ37">
        <v>0</v>
      </c>
      <c r="BA37">
        <v>0.53730593999999998</v>
      </c>
      <c r="BB37">
        <v>2.708325251450677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51.105448254548932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2.7899650849422959</v>
      </c>
      <c r="L38">
        <v>9.1797834237988827</v>
      </c>
      <c r="M38">
        <v>2.560028611603804</v>
      </c>
      <c r="N38">
        <v>2.8402281377470189</v>
      </c>
      <c r="O38">
        <v>3.1602105662775002</v>
      </c>
      <c r="P38">
        <v>5.0005138139434484</v>
      </c>
      <c r="Q38">
        <v>0.40962779130434779</v>
      </c>
      <c r="R38">
        <v>1.2695080233644858</v>
      </c>
      <c r="S38">
        <v>0.62995943233082718</v>
      </c>
      <c r="T38">
        <v>1.5612020000000002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1.5135957077767208</v>
      </c>
      <c r="AC38">
        <v>0</v>
      </c>
      <c r="AD38">
        <v>0</v>
      </c>
      <c r="AE38">
        <v>1.6397282633302044</v>
      </c>
      <c r="AF38">
        <v>0.67407113114594774</v>
      </c>
      <c r="AG38">
        <v>4.916250546840403</v>
      </c>
      <c r="AH38">
        <v>2.0283413019629171</v>
      </c>
      <c r="AI38">
        <v>0</v>
      </c>
      <c r="AJ38">
        <v>0</v>
      </c>
      <c r="AK38">
        <v>0</v>
      </c>
      <c r="AL38">
        <v>0</v>
      </c>
      <c r="AM38">
        <v>0.76598950150352763</v>
      </c>
      <c r="AN38">
        <v>4.4682755042090717E-2</v>
      </c>
      <c r="AO38">
        <v>0</v>
      </c>
      <c r="AP38">
        <v>0</v>
      </c>
      <c r="AQ38">
        <v>0</v>
      </c>
      <c r="AR38">
        <v>0</v>
      </c>
      <c r="AS38">
        <v>3.0271904473278175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2.8786871547169808</v>
      </c>
      <c r="AZ38">
        <v>0</v>
      </c>
      <c r="BA38">
        <v>0.53730593999999998</v>
      </c>
      <c r="BB38">
        <v>2.708325251450677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50.135194886409899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2.7899650849422959</v>
      </c>
      <c r="L39">
        <v>9.1797834237988827</v>
      </c>
      <c r="M39">
        <v>2.560028611603804</v>
      </c>
      <c r="N39">
        <v>2.8402281377470189</v>
      </c>
      <c r="O39">
        <v>3.1602105662775002</v>
      </c>
      <c r="P39">
        <v>5.0004980574142026</v>
      </c>
      <c r="Q39">
        <v>0.40962779130434779</v>
      </c>
      <c r="R39">
        <v>1.2696237397534156</v>
      </c>
      <c r="S39">
        <v>0.62995943233082718</v>
      </c>
      <c r="T39">
        <v>1.5612020000000002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1.5135957077767208</v>
      </c>
      <c r="AC39">
        <v>0</v>
      </c>
      <c r="AD39">
        <v>0</v>
      </c>
      <c r="AE39">
        <v>3.279456354247523</v>
      </c>
      <c r="AF39">
        <v>0.67407113114594774</v>
      </c>
      <c r="AG39">
        <v>4.916250546840403</v>
      </c>
      <c r="AH39">
        <v>2.0283413019629171</v>
      </c>
      <c r="AI39">
        <v>0</v>
      </c>
      <c r="AJ39">
        <v>0</v>
      </c>
      <c r="AK39">
        <v>0</v>
      </c>
      <c r="AL39">
        <v>0</v>
      </c>
      <c r="AM39">
        <v>0.76598950150352763</v>
      </c>
      <c r="AN39">
        <v>4.4682755042090717E-2</v>
      </c>
      <c r="AO39">
        <v>0</v>
      </c>
      <c r="AP39">
        <v>0</v>
      </c>
      <c r="AQ39">
        <v>0</v>
      </c>
      <c r="AR39">
        <v>0</v>
      </c>
      <c r="AS39">
        <v>3.0271904473278175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2.8786871547169808</v>
      </c>
      <c r="AZ39">
        <v>0</v>
      </c>
      <c r="BA39">
        <v>0.53730593999999998</v>
      </c>
      <c r="BB39">
        <v>2.898207833655706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51.964905519391927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2.7899650849422959</v>
      </c>
      <c r="L40">
        <v>9.1797834237988827</v>
      </c>
      <c r="M40">
        <v>2.560028611603804</v>
      </c>
      <c r="N40">
        <v>2.8402281377470189</v>
      </c>
      <c r="O40">
        <v>3.1602105662775002</v>
      </c>
      <c r="P40">
        <v>5.0004980574142026</v>
      </c>
      <c r="Q40">
        <v>0.40958819518272427</v>
      </c>
      <c r="R40">
        <v>1.2706497880278802</v>
      </c>
      <c r="S40">
        <v>0.63005701188118812</v>
      </c>
      <c r="T40">
        <v>1.5612020000000002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1.5135957077767208</v>
      </c>
      <c r="AC40">
        <v>0</v>
      </c>
      <c r="AD40">
        <v>0</v>
      </c>
      <c r="AE40">
        <v>3.279456354247523</v>
      </c>
      <c r="AF40">
        <v>0.67407113114594774</v>
      </c>
      <c r="AG40">
        <v>4.916250546840403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0.76598950150352763</v>
      </c>
      <c r="AN40">
        <v>4.4682755042090717E-2</v>
      </c>
      <c r="AO40">
        <v>0</v>
      </c>
      <c r="AP40">
        <v>0</v>
      </c>
      <c r="AQ40">
        <v>0</v>
      </c>
      <c r="AR40">
        <v>0</v>
      </c>
      <c r="AS40">
        <v>3.0271904473278175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2.8786871547169808</v>
      </c>
      <c r="AZ40">
        <v>0</v>
      </c>
      <c r="BA40">
        <v>0</v>
      </c>
      <c r="BB40">
        <v>2.898207833655706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49.400342309132206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2.7899650849422959</v>
      </c>
      <c r="L41">
        <v>9.1797834237988827</v>
      </c>
      <c r="M41">
        <v>2.560028611603804</v>
      </c>
      <c r="N41">
        <v>2.8402281377470189</v>
      </c>
      <c r="O41">
        <v>3.1602105662775002</v>
      </c>
      <c r="P41">
        <v>5.0004980574142026</v>
      </c>
      <c r="Q41">
        <v>0.40958819518272427</v>
      </c>
      <c r="R41">
        <v>1.2707737755185036</v>
      </c>
      <c r="S41">
        <v>0.63005701188118812</v>
      </c>
      <c r="T41">
        <v>1.5612020000000002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1.5135957077767208</v>
      </c>
      <c r="AC41">
        <v>0</v>
      </c>
      <c r="AD41">
        <v>0</v>
      </c>
      <c r="AE41">
        <v>3.279456354247523</v>
      </c>
      <c r="AF41">
        <v>0.67407113114594774</v>
      </c>
      <c r="AG41">
        <v>4.916250546840403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0.76598950150352763</v>
      </c>
      <c r="AN41">
        <v>4.4682755042090717E-2</v>
      </c>
      <c r="AO41">
        <v>0</v>
      </c>
      <c r="AP41">
        <v>0</v>
      </c>
      <c r="AQ41">
        <v>0</v>
      </c>
      <c r="AR41">
        <v>0</v>
      </c>
      <c r="AS41">
        <v>3.0271904473278175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2.8786871547169808</v>
      </c>
      <c r="AZ41">
        <v>0</v>
      </c>
      <c r="BA41">
        <v>0</v>
      </c>
      <c r="BB41">
        <v>2.898207833655706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49.400466296622831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2.7899650849422959</v>
      </c>
      <c r="L42">
        <v>9.1797834237988827</v>
      </c>
      <c r="M42">
        <v>2.560028611603804</v>
      </c>
      <c r="N42">
        <v>2.8402281377470189</v>
      </c>
      <c r="O42">
        <v>3.1602105662775002</v>
      </c>
      <c r="P42">
        <v>5.0004980574142026</v>
      </c>
      <c r="Q42">
        <v>0.40958819518272427</v>
      </c>
      <c r="R42">
        <v>1.2707737755185036</v>
      </c>
      <c r="S42">
        <v>0.63005701188118812</v>
      </c>
      <c r="T42">
        <v>1.5612020000000002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1.5135957077767208</v>
      </c>
      <c r="AC42">
        <v>0</v>
      </c>
      <c r="AD42">
        <v>0</v>
      </c>
      <c r="AE42">
        <v>3.279456354247523</v>
      </c>
      <c r="AF42">
        <v>0.67407113114594774</v>
      </c>
      <c r="AG42">
        <v>4.916250546840403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0.76598950150352763</v>
      </c>
      <c r="AN42">
        <v>4.4682755042090717E-2</v>
      </c>
      <c r="AO42">
        <v>0</v>
      </c>
      <c r="AP42">
        <v>0</v>
      </c>
      <c r="AQ42">
        <v>0</v>
      </c>
      <c r="AR42">
        <v>0</v>
      </c>
      <c r="AS42">
        <v>3.0271904473278175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2.8786871547169808</v>
      </c>
      <c r="AZ42">
        <v>0</v>
      </c>
      <c r="BA42">
        <v>0</v>
      </c>
      <c r="BB42">
        <v>2.898207833655706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49.400466296622831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2.7899650849422959</v>
      </c>
      <c r="L43">
        <v>9.1797834237988827</v>
      </c>
      <c r="M43">
        <v>2.560028611603804</v>
      </c>
      <c r="N43">
        <v>2.8402281377470189</v>
      </c>
      <c r="O43">
        <v>3.1602105662775002</v>
      </c>
      <c r="P43">
        <v>5.0001383093525185</v>
      </c>
      <c r="Q43">
        <v>0.40958819518272427</v>
      </c>
      <c r="R43">
        <v>1.2707737755185036</v>
      </c>
      <c r="S43">
        <v>0.63005701188118812</v>
      </c>
      <c r="T43">
        <v>1.5612020000000002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1.5135957077767208</v>
      </c>
      <c r="AC43">
        <v>0</v>
      </c>
      <c r="AD43">
        <v>0</v>
      </c>
      <c r="AE43">
        <v>3.279456354247523</v>
      </c>
      <c r="AF43">
        <v>0.67407113114594774</v>
      </c>
      <c r="AG43">
        <v>4.916250546840403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0.76598950150352763</v>
      </c>
      <c r="AN43">
        <v>4.4682755042090717E-2</v>
      </c>
      <c r="AO43">
        <v>0</v>
      </c>
      <c r="AP43">
        <v>0</v>
      </c>
      <c r="AQ43">
        <v>0</v>
      </c>
      <c r="AR43">
        <v>0</v>
      </c>
      <c r="AS43">
        <v>3.0271904473278175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2.8786871547169808</v>
      </c>
      <c r="AZ43">
        <v>0</v>
      </c>
      <c r="BA43">
        <v>0</v>
      </c>
      <c r="BB43">
        <v>2.898207833655706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49.400106548561148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2.7899650849422959</v>
      </c>
      <c r="L44">
        <v>9.1797834237988827</v>
      </c>
      <c r="M44">
        <v>2.560028611603804</v>
      </c>
      <c r="N44">
        <v>2.8402281377470189</v>
      </c>
      <c r="O44">
        <v>3.1602105662775002</v>
      </c>
      <c r="P44">
        <v>5.0001383093525185</v>
      </c>
      <c r="Q44">
        <v>0.40958819518272427</v>
      </c>
      <c r="R44">
        <v>1.2707737755185036</v>
      </c>
      <c r="S44">
        <v>0.63005701188118812</v>
      </c>
      <c r="T44">
        <v>1.5612020000000002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1.5135957077767208</v>
      </c>
      <c r="AC44">
        <v>0</v>
      </c>
      <c r="AD44">
        <v>0</v>
      </c>
      <c r="AE44">
        <v>3.279456354247523</v>
      </c>
      <c r="AF44">
        <v>0.67407113114594774</v>
      </c>
      <c r="AG44">
        <v>4.916250546840403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0.76598950150352763</v>
      </c>
      <c r="AN44">
        <v>4.4682755042090717E-2</v>
      </c>
      <c r="AO44">
        <v>0</v>
      </c>
      <c r="AP44">
        <v>0</v>
      </c>
      <c r="AQ44">
        <v>0</v>
      </c>
      <c r="AR44">
        <v>0</v>
      </c>
      <c r="AS44">
        <v>3.0271904473278175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2.8786871547169808</v>
      </c>
      <c r="AZ44">
        <v>0</v>
      </c>
      <c r="BA44">
        <v>0</v>
      </c>
      <c r="BB44">
        <v>2.898207833655706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49.400106548561148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2.7899650849422959</v>
      </c>
      <c r="L45">
        <v>9.1797834237988827</v>
      </c>
      <c r="M45">
        <v>2.560028611603804</v>
      </c>
      <c r="N45">
        <v>2.8402281377470189</v>
      </c>
      <c r="O45">
        <v>3.1602105662775002</v>
      </c>
      <c r="P45">
        <v>5.0001383093525185</v>
      </c>
      <c r="Q45">
        <v>0.40958819518272427</v>
      </c>
      <c r="R45">
        <v>1.2707737755185036</v>
      </c>
      <c r="S45">
        <v>0.63005701188118812</v>
      </c>
      <c r="T45">
        <v>1.5612020000000002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1.5135957077767208</v>
      </c>
      <c r="AC45">
        <v>0</v>
      </c>
      <c r="AD45">
        <v>0</v>
      </c>
      <c r="AE45">
        <v>3.279456354247523</v>
      </c>
      <c r="AF45">
        <v>0.67407113114594774</v>
      </c>
      <c r="AG45">
        <v>4.916250546840403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0.76598950150352763</v>
      </c>
      <c r="AN45">
        <v>4.4682755042090717E-2</v>
      </c>
      <c r="AO45">
        <v>0</v>
      </c>
      <c r="AP45">
        <v>0</v>
      </c>
      <c r="AQ45">
        <v>0</v>
      </c>
      <c r="AR45">
        <v>0</v>
      </c>
      <c r="AS45">
        <v>3.0271904473278175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2.8786871547169808</v>
      </c>
      <c r="AZ45">
        <v>0</v>
      </c>
      <c r="BA45">
        <v>0</v>
      </c>
      <c r="BB45">
        <v>2.898207833655706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49.400106548561148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2.7899650849422959</v>
      </c>
      <c r="L46">
        <v>9.1797834237988827</v>
      </c>
      <c r="M46">
        <v>2.560028611603804</v>
      </c>
      <c r="N46">
        <v>2.8402281377470189</v>
      </c>
      <c r="O46">
        <v>3.1602105662775002</v>
      </c>
      <c r="P46">
        <v>5.0001383093525185</v>
      </c>
      <c r="Q46">
        <v>0.40958819518272427</v>
      </c>
      <c r="R46">
        <v>1.2707737755185036</v>
      </c>
      <c r="S46">
        <v>0.63005701188118812</v>
      </c>
      <c r="T46">
        <v>1.5612020000000002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1.5135957077767208</v>
      </c>
      <c r="AC46">
        <v>0</v>
      </c>
      <c r="AD46">
        <v>0</v>
      </c>
      <c r="AE46">
        <v>3.279456354247523</v>
      </c>
      <c r="AF46">
        <v>0.67407113114594774</v>
      </c>
      <c r="AG46">
        <v>4.916250546840403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0.76598950150352763</v>
      </c>
      <c r="AN46">
        <v>4.4682755042090717E-2</v>
      </c>
      <c r="AO46">
        <v>0</v>
      </c>
      <c r="AP46">
        <v>0</v>
      </c>
      <c r="AQ46">
        <v>0</v>
      </c>
      <c r="AR46">
        <v>0</v>
      </c>
      <c r="AS46">
        <v>3.0271904473278175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2.8786871547169808</v>
      </c>
      <c r="AZ46">
        <v>0</v>
      </c>
      <c r="BA46">
        <v>0</v>
      </c>
      <c r="BB46">
        <v>2.898207833655706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49.400106548561148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2.7899650849422959</v>
      </c>
      <c r="L47">
        <v>9.1797834237988827</v>
      </c>
      <c r="M47">
        <v>2.560028611603804</v>
      </c>
      <c r="N47">
        <v>2.8402281377470189</v>
      </c>
      <c r="O47">
        <v>3.1602105662775002</v>
      </c>
      <c r="P47">
        <v>5.0001383093525185</v>
      </c>
      <c r="Q47">
        <v>0.40958819518272427</v>
      </c>
      <c r="R47">
        <v>1.2707737755185036</v>
      </c>
      <c r="S47">
        <v>0.63005701188118812</v>
      </c>
      <c r="T47">
        <v>1.5612020000000002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1.5135957077767208</v>
      </c>
      <c r="AC47">
        <v>0</v>
      </c>
      <c r="AD47">
        <v>0</v>
      </c>
      <c r="AE47">
        <v>3.279456354247523</v>
      </c>
      <c r="AF47">
        <v>0.67407113114594774</v>
      </c>
      <c r="AG47">
        <v>4.916250546840403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0.76598950150352763</v>
      </c>
      <c r="AN47">
        <v>4.4682755042090717E-2</v>
      </c>
      <c r="AO47">
        <v>0</v>
      </c>
      <c r="AP47">
        <v>0</v>
      </c>
      <c r="AQ47">
        <v>0</v>
      </c>
      <c r="AR47">
        <v>0</v>
      </c>
      <c r="AS47">
        <v>3.0271904473278175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2.8786871547169808</v>
      </c>
      <c r="AZ47">
        <v>0</v>
      </c>
      <c r="BA47">
        <v>0</v>
      </c>
      <c r="BB47">
        <v>2.898207833655706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49.400106548561148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2.7899650849422959</v>
      </c>
      <c r="L48">
        <v>9.1797834237988827</v>
      </c>
      <c r="M48">
        <v>2.560028611603804</v>
      </c>
      <c r="N48">
        <v>2.8402281377470189</v>
      </c>
      <c r="O48">
        <v>3.1602105662775002</v>
      </c>
      <c r="P48">
        <v>5.0001383093525185</v>
      </c>
      <c r="Q48">
        <v>0.40958819518272427</v>
      </c>
      <c r="R48">
        <v>1.2707737755185036</v>
      </c>
      <c r="S48">
        <v>0.63005701188118812</v>
      </c>
      <c r="T48">
        <v>1.5612020000000002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1.5135957077767208</v>
      </c>
      <c r="AC48">
        <v>0</v>
      </c>
      <c r="AD48">
        <v>0</v>
      </c>
      <c r="AE48">
        <v>3.279456354247523</v>
      </c>
      <c r="AF48">
        <v>0.67407113114594774</v>
      </c>
      <c r="AG48">
        <v>4.916250546840403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0.76598950150352763</v>
      </c>
      <c r="AN48">
        <v>4.4682755042090717E-2</v>
      </c>
      <c r="AO48">
        <v>0</v>
      </c>
      <c r="AP48">
        <v>0</v>
      </c>
      <c r="AQ48">
        <v>0</v>
      </c>
      <c r="AR48">
        <v>0</v>
      </c>
      <c r="AS48">
        <v>3.0271904473278175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2.8786871547169808</v>
      </c>
      <c r="AZ48">
        <v>0</v>
      </c>
      <c r="BA48">
        <v>0</v>
      </c>
      <c r="BB48">
        <v>2.898207833655706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49.400106548561148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2.7899650849422959</v>
      </c>
      <c r="L49">
        <v>9.1802682779385574</v>
      </c>
      <c r="M49">
        <v>2.560028611603804</v>
      </c>
      <c r="N49">
        <v>2.8402281377470189</v>
      </c>
      <c r="O49">
        <v>3.1602105662775002</v>
      </c>
      <c r="P49">
        <v>5.2097962682522114</v>
      </c>
      <c r="Q49">
        <v>0.40958819518272427</v>
      </c>
      <c r="R49">
        <v>1.2707737755185036</v>
      </c>
      <c r="S49">
        <v>0.63005701188118812</v>
      </c>
      <c r="T49">
        <v>1.5612020000000002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1.5135957077767208</v>
      </c>
      <c r="AC49">
        <v>0</v>
      </c>
      <c r="AD49">
        <v>0</v>
      </c>
      <c r="AE49">
        <v>1.6397282633302044</v>
      </c>
      <c r="AF49">
        <v>0.67407113114594774</v>
      </c>
      <c r="AG49">
        <v>4.916250546840403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1.5064460335383174</v>
      </c>
      <c r="AN49">
        <v>4.4682755042090717E-2</v>
      </c>
      <c r="AO49">
        <v>0</v>
      </c>
      <c r="AP49">
        <v>0</v>
      </c>
      <c r="AQ49">
        <v>0</v>
      </c>
      <c r="AR49">
        <v>0</v>
      </c>
      <c r="AS49">
        <v>3.0271904473278175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2.8786871547169808</v>
      </c>
      <c r="AZ49">
        <v>0</v>
      </c>
      <c r="BA49">
        <v>0</v>
      </c>
      <c r="BB49">
        <v>2.898207833655706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48.710977802717984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2.7899650849422959</v>
      </c>
      <c r="L50">
        <v>9.1802682779385574</v>
      </c>
      <c r="M50">
        <v>2.560028611603804</v>
      </c>
      <c r="N50">
        <v>2.8402281377470189</v>
      </c>
      <c r="O50">
        <v>3.1602105662775002</v>
      </c>
      <c r="P50">
        <v>5.2097962682522114</v>
      </c>
      <c r="Q50">
        <v>0.40958819518272427</v>
      </c>
      <c r="R50">
        <v>1.2707737755185036</v>
      </c>
      <c r="S50">
        <v>0.63005701188118812</v>
      </c>
      <c r="T50">
        <v>1.5612020000000002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1.6397282633302044</v>
      </c>
      <c r="AF50">
        <v>0.67407113114594774</v>
      </c>
      <c r="AG50">
        <v>4.916250546840403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1.5064460335383174</v>
      </c>
      <c r="AN50">
        <v>4.4682755042090717E-2</v>
      </c>
      <c r="AO50">
        <v>0</v>
      </c>
      <c r="AP50">
        <v>0</v>
      </c>
      <c r="AQ50">
        <v>0</v>
      </c>
      <c r="AR50">
        <v>0</v>
      </c>
      <c r="AS50">
        <v>3.0271904473278175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2.8786871547169808</v>
      </c>
      <c r="AZ50">
        <v>0</v>
      </c>
      <c r="BA50">
        <v>0</v>
      </c>
      <c r="BB50">
        <v>2.898207833655706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47.197382094941268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2.7899650849422959</v>
      </c>
      <c r="L51">
        <v>9.1802682779385574</v>
      </c>
      <c r="M51">
        <v>2.560028611603804</v>
      </c>
      <c r="N51">
        <v>2.8402281377470189</v>
      </c>
      <c r="O51">
        <v>3.1602105662775002</v>
      </c>
      <c r="P51">
        <v>5.2097962682522114</v>
      </c>
      <c r="Q51">
        <v>0.40958819518272427</v>
      </c>
      <c r="R51">
        <v>1.2707737755185036</v>
      </c>
      <c r="S51">
        <v>0.63005701188118812</v>
      </c>
      <c r="T51">
        <v>1.5612020000000002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1.6397282633302044</v>
      </c>
      <c r="AF51">
        <v>0.67407113114594774</v>
      </c>
      <c r="AG51">
        <v>4.916250546840403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1.5064460335383174</v>
      </c>
      <c r="AN51">
        <v>4.4682755042090717E-2</v>
      </c>
      <c r="AO51">
        <v>0</v>
      </c>
      <c r="AP51">
        <v>0</v>
      </c>
      <c r="AQ51">
        <v>0</v>
      </c>
      <c r="AR51">
        <v>0</v>
      </c>
      <c r="AS51">
        <v>3.0271904473278175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2.8786871547169808</v>
      </c>
      <c r="AZ51">
        <v>0</v>
      </c>
      <c r="BA51">
        <v>0</v>
      </c>
      <c r="BB51">
        <v>2.898207833655706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47.197382094941268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2.7899650849422959</v>
      </c>
      <c r="L52">
        <v>9.1802682779385574</v>
      </c>
      <c r="M52">
        <v>2.560028611603804</v>
      </c>
      <c r="N52">
        <v>2.8402281377470189</v>
      </c>
      <c r="O52">
        <v>3.1602105662775002</v>
      </c>
      <c r="P52">
        <v>5.2097962682522114</v>
      </c>
      <c r="Q52">
        <v>0.40958819518272427</v>
      </c>
      <c r="R52">
        <v>1.2707737755185036</v>
      </c>
      <c r="S52">
        <v>0.63005701188118812</v>
      </c>
      <c r="T52">
        <v>1.5612020000000002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1.6397282633302044</v>
      </c>
      <c r="AF52">
        <v>0.67407113114594774</v>
      </c>
      <c r="AG52">
        <v>4.916250546840403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1.5064460335383174</v>
      </c>
      <c r="AN52">
        <v>4.4682755042090717E-2</v>
      </c>
      <c r="AO52">
        <v>0</v>
      </c>
      <c r="AP52">
        <v>0</v>
      </c>
      <c r="AQ52">
        <v>0</v>
      </c>
      <c r="AR52">
        <v>0</v>
      </c>
      <c r="AS52">
        <v>3.0271904473278175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2.8786871547169808</v>
      </c>
      <c r="AZ52">
        <v>0</v>
      </c>
      <c r="BA52">
        <v>0</v>
      </c>
      <c r="BB52">
        <v>2.898207833655706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47.197382094941268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2.7899650849422959</v>
      </c>
      <c r="L53">
        <v>9.1802682779385574</v>
      </c>
      <c r="M53">
        <v>2.560028611603804</v>
      </c>
      <c r="N53">
        <v>2.8402281377470189</v>
      </c>
      <c r="O53">
        <v>3.1602105662775002</v>
      </c>
      <c r="P53">
        <v>5.2097962682522114</v>
      </c>
      <c r="Q53">
        <v>0.40958819518272427</v>
      </c>
      <c r="R53">
        <v>1.2707737755185036</v>
      </c>
      <c r="S53">
        <v>0.63005701188118812</v>
      </c>
      <c r="T53">
        <v>1.5612020000000002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1.6397282633302044</v>
      </c>
      <c r="AF53">
        <v>0.67407113114594774</v>
      </c>
      <c r="AG53">
        <v>4.916250546840403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1.5064460335383174</v>
      </c>
      <c r="AN53">
        <v>4.4682755042090717E-2</v>
      </c>
      <c r="AO53">
        <v>0</v>
      </c>
      <c r="AP53">
        <v>0</v>
      </c>
      <c r="AQ53">
        <v>0</v>
      </c>
      <c r="AR53">
        <v>0</v>
      </c>
      <c r="AS53">
        <v>3.0271904473278175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2.8786871547169808</v>
      </c>
      <c r="AZ53">
        <v>0</v>
      </c>
      <c r="BA53">
        <v>0</v>
      </c>
      <c r="BB53">
        <v>2.898207833655706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47.197382094941268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2.7899650849422959</v>
      </c>
      <c r="L54">
        <v>9.1802682779385574</v>
      </c>
      <c r="M54">
        <v>2.560028611603804</v>
      </c>
      <c r="N54">
        <v>2.8402281377470189</v>
      </c>
      <c r="O54">
        <v>3.1602105662775002</v>
      </c>
      <c r="P54">
        <v>5.2097962682522114</v>
      </c>
      <c r="Q54">
        <v>0.40048575206611575</v>
      </c>
      <c r="R54">
        <v>1.2707737755185036</v>
      </c>
      <c r="S54">
        <v>0.63004213852242741</v>
      </c>
      <c r="T54">
        <v>1.5612020000000002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1.6397282633302044</v>
      </c>
      <c r="AF54">
        <v>0.67407113114594774</v>
      </c>
      <c r="AG54">
        <v>4.916250546840403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1.5064460335383174</v>
      </c>
      <c r="AN54">
        <v>4.4682755042090717E-2</v>
      </c>
      <c r="AO54">
        <v>0</v>
      </c>
      <c r="AP54">
        <v>0</v>
      </c>
      <c r="AQ54">
        <v>0</v>
      </c>
      <c r="AR54">
        <v>0</v>
      </c>
      <c r="AS54">
        <v>3.0271904473278175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2.8786871547169808</v>
      </c>
      <c r="AZ54">
        <v>0</v>
      </c>
      <c r="BA54">
        <v>0</v>
      </c>
      <c r="BB54">
        <v>2.898207833655706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47.188264778465893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2.7899650849422959</v>
      </c>
      <c r="L55">
        <v>9.1802682779385574</v>
      </c>
      <c r="M55">
        <v>2.560028611603804</v>
      </c>
      <c r="N55">
        <v>2.8402281377470189</v>
      </c>
      <c r="O55">
        <v>3.1602105662775002</v>
      </c>
      <c r="P55">
        <v>5.2097962682522114</v>
      </c>
      <c r="Q55">
        <v>0.40048575206611575</v>
      </c>
      <c r="R55">
        <v>1.2707737755185036</v>
      </c>
      <c r="S55">
        <v>0.63004213852242741</v>
      </c>
      <c r="T55">
        <v>1.5612020000000002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1.6397282633302044</v>
      </c>
      <c r="AF55">
        <v>0.67407113114594774</v>
      </c>
      <c r="AG55">
        <v>4.916250546840403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1.5064460335383174</v>
      </c>
      <c r="AN55">
        <v>4.4682755042090717E-2</v>
      </c>
      <c r="AO55">
        <v>0</v>
      </c>
      <c r="AP55">
        <v>0</v>
      </c>
      <c r="AQ55">
        <v>0</v>
      </c>
      <c r="AR55">
        <v>0</v>
      </c>
      <c r="AS55">
        <v>3.0271904473278175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2.8786871547169808</v>
      </c>
      <c r="AZ55">
        <v>0</v>
      </c>
      <c r="BA55">
        <v>0</v>
      </c>
      <c r="BB55">
        <v>2.898207833655706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47.188264778465893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2.7899650849422959</v>
      </c>
      <c r="L56">
        <v>9.1802682779385574</v>
      </c>
      <c r="M56">
        <v>2.560028611603804</v>
      </c>
      <c r="N56">
        <v>2.8402281377470189</v>
      </c>
      <c r="O56">
        <v>3.1602105662775002</v>
      </c>
      <c r="P56">
        <v>5.2097962682522114</v>
      </c>
      <c r="Q56">
        <v>0.40048575206611575</v>
      </c>
      <c r="R56">
        <v>1.2707737755185036</v>
      </c>
      <c r="S56">
        <v>0.63004213852242741</v>
      </c>
      <c r="T56">
        <v>1.5612020000000002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1.6397282633302044</v>
      </c>
      <c r="AF56">
        <v>0.67407113114594774</v>
      </c>
      <c r="AG56">
        <v>4.916250546840403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1.5064460335383174</v>
      </c>
      <c r="AN56">
        <v>4.4682755042090717E-2</v>
      </c>
      <c r="AO56">
        <v>0</v>
      </c>
      <c r="AP56">
        <v>0</v>
      </c>
      <c r="AQ56">
        <v>0</v>
      </c>
      <c r="AR56">
        <v>0</v>
      </c>
      <c r="AS56">
        <v>3.0271904473278175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2.8786871547169808</v>
      </c>
      <c r="AZ56">
        <v>0</v>
      </c>
      <c r="BA56">
        <v>0</v>
      </c>
      <c r="BB56">
        <v>2.898207833655706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47.188264778465893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2.7899650849422959</v>
      </c>
      <c r="L57">
        <v>9.1802682779385574</v>
      </c>
      <c r="M57">
        <v>2.560028611603804</v>
      </c>
      <c r="N57">
        <v>2.8402281377470189</v>
      </c>
      <c r="O57">
        <v>3.1602105662775002</v>
      </c>
      <c r="P57">
        <v>5.2097962682522114</v>
      </c>
      <c r="Q57">
        <v>0.40048575206611575</v>
      </c>
      <c r="R57">
        <v>1.2707737755185036</v>
      </c>
      <c r="S57">
        <v>0.63004213852242741</v>
      </c>
      <c r="T57">
        <v>1.5612020000000002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1.6397282633302044</v>
      </c>
      <c r="AF57">
        <v>0.67407113114594774</v>
      </c>
      <c r="AG57">
        <v>4.916250546840403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1.5064460335383174</v>
      </c>
      <c r="AN57">
        <v>4.4682755042090717E-2</v>
      </c>
      <c r="AO57">
        <v>0</v>
      </c>
      <c r="AP57">
        <v>0</v>
      </c>
      <c r="AQ57">
        <v>0</v>
      </c>
      <c r="AR57">
        <v>0</v>
      </c>
      <c r="AS57">
        <v>3.0271904473278175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2.8786871547169808</v>
      </c>
      <c r="AZ57">
        <v>0</v>
      </c>
      <c r="BA57">
        <v>0</v>
      </c>
      <c r="BB57">
        <v>2.898207833655706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47.188264778465893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2.7899650849422959</v>
      </c>
      <c r="L58">
        <v>9.1802682779385574</v>
      </c>
      <c r="M58">
        <v>2.560028611603804</v>
      </c>
      <c r="N58">
        <v>2.8402281377470189</v>
      </c>
      <c r="O58">
        <v>3.1602105662775002</v>
      </c>
      <c r="P58">
        <v>5.2097962682522114</v>
      </c>
      <c r="Q58">
        <v>0.40048575206611575</v>
      </c>
      <c r="R58">
        <v>1.2707737755185036</v>
      </c>
      <c r="S58">
        <v>0.63004213852242741</v>
      </c>
      <c r="T58">
        <v>1.5612020000000002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1.6397282633302044</v>
      </c>
      <c r="AF58">
        <v>0.67407113114594774</v>
      </c>
      <c r="AG58">
        <v>4.916250546840403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1.5064460335383174</v>
      </c>
      <c r="AN58">
        <v>4.4682755042090717E-2</v>
      </c>
      <c r="AO58">
        <v>0</v>
      </c>
      <c r="AP58">
        <v>0</v>
      </c>
      <c r="AQ58">
        <v>0</v>
      </c>
      <c r="AR58">
        <v>0</v>
      </c>
      <c r="AS58">
        <v>3.0271904473278175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2.8786871547169808</v>
      </c>
      <c r="AZ58">
        <v>0</v>
      </c>
      <c r="BA58">
        <v>0</v>
      </c>
      <c r="BB58">
        <v>2.898207833655706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47.188264778465893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2.7899650849422959</v>
      </c>
      <c r="L59">
        <v>9.1802682779385574</v>
      </c>
      <c r="M59">
        <v>2.560028611603804</v>
      </c>
      <c r="N59">
        <v>2.8402281377470189</v>
      </c>
      <c r="O59">
        <v>3.1602105662775002</v>
      </c>
      <c r="P59">
        <v>5.2097962682522114</v>
      </c>
      <c r="Q59">
        <v>0.40958819518272427</v>
      </c>
      <c r="R59">
        <v>1.2707737755185036</v>
      </c>
      <c r="S59">
        <v>0.63005701188118812</v>
      </c>
      <c r="T59">
        <v>1.5612020000000002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1.6397282633302044</v>
      </c>
      <c r="AF59">
        <v>0.67407113114594774</v>
      </c>
      <c r="AG59">
        <v>4.916250546840403</v>
      </c>
      <c r="AH59">
        <v>2.0283413019629171</v>
      </c>
      <c r="AI59">
        <v>0</v>
      </c>
      <c r="AJ59">
        <v>0</v>
      </c>
      <c r="AK59">
        <v>0</v>
      </c>
      <c r="AL59">
        <v>0</v>
      </c>
      <c r="AM59">
        <v>1.5064460335383174</v>
      </c>
      <c r="AN59">
        <v>4.4682755042090717E-2</v>
      </c>
      <c r="AO59">
        <v>0</v>
      </c>
      <c r="AP59">
        <v>0</v>
      </c>
      <c r="AQ59">
        <v>0</v>
      </c>
      <c r="AR59">
        <v>0</v>
      </c>
      <c r="AS59">
        <v>3.0271904473278175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2.8786871547169808</v>
      </c>
      <c r="AZ59">
        <v>0</v>
      </c>
      <c r="BA59">
        <v>0.51740571999999996</v>
      </c>
      <c r="BB59">
        <v>2.898207833655706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49.743129116904186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2.7899650849422959</v>
      </c>
      <c r="L60">
        <v>9.1802682779385574</v>
      </c>
      <c r="M60">
        <v>2.560028611603804</v>
      </c>
      <c r="N60">
        <v>2.8402281377470189</v>
      </c>
      <c r="O60">
        <v>3.1602105662775002</v>
      </c>
      <c r="P60">
        <v>5.2097962682522114</v>
      </c>
      <c r="Q60">
        <v>0.40958819518272427</v>
      </c>
      <c r="R60">
        <v>1.2707737755185036</v>
      </c>
      <c r="S60">
        <v>0.63005701188118812</v>
      </c>
      <c r="T60">
        <v>1.5612020000000002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1.6397282633302044</v>
      </c>
      <c r="AF60">
        <v>0.67407113114594774</v>
      </c>
      <c r="AG60">
        <v>4.916250546840403</v>
      </c>
      <c r="AH60">
        <v>2.0283413019629171</v>
      </c>
      <c r="AI60">
        <v>0</v>
      </c>
      <c r="AJ60">
        <v>0</v>
      </c>
      <c r="AK60">
        <v>0</v>
      </c>
      <c r="AL60">
        <v>0</v>
      </c>
      <c r="AM60">
        <v>1.5064460335383174</v>
      </c>
      <c r="AN60">
        <v>4.4682755042090717E-2</v>
      </c>
      <c r="AO60">
        <v>0</v>
      </c>
      <c r="AP60">
        <v>0</v>
      </c>
      <c r="AQ60">
        <v>0</v>
      </c>
      <c r="AR60">
        <v>0</v>
      </c>
      <c r="AS60">
        <v>3.0271904473278175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2.8786871547169808</v>
      </c>
      <c r="AZ60">
        <v>0</v>
      </c>
      <c r="BA60">
        <v>0.51740571999999996</v>
      </c>
      <c r="BB60">
        <v>2.898207833655706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49.743129116904186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2.7899650849422959</v>
      </c>
      <c r="L61">
        <v>9.1802682779385574</v>
      </c>
      <c r="M61">
        <v>2.560028611603804</v>
      </c>
      <c r="N61">
        <v>2.8402281377470189</v>
      </c>
      <c r="O61">
        <v>3.1602105662775002</v>
      </c>
      <c r="P61">
        <v>5.2097962682522114</v>
      </c>
      <c r="Q61">
        <v>0.40958819518272427</v>
      </c>
      <c r="R61">
        <v>1.2707737755185036</v>
      </c>
      <c r="S61">
        <v>0.63005701188118812</v>
      </c>
      <c r="T61">
        <v>1.5612020000000002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1.6397282633302044</v>
      </c>
      <c r="AF61">
        <v>0.67407113114594774</v>
      </c>
      <c r="AG61">
        <v>4.916250546840403</v>
      </c>
      <c r="AH61">
        <v>2.0283413019629171</v>
      </c>
      <c r="AI61">
        <v>0</v>
      </c>
      <c r="AJ61">
        <v>0</v>
      </c>
      <c r="AK61">
        <v>0</v>
      </c>
      <c r="AL61">
        <v>0</v>
      </c>
      <c r="AM61">
        <v>1.5064460335383174</v>
      </c>
      <c r="AN61">
        <v>4.4682755042090717E-2</v>
      </c>
      <c r="AO61">
        <v>0</v>
      </c>
      <c r="AP61">
        <v>0</v>
      </c>
      <c r="AQ61">
        <v>0</v>
      </c>
      <c r="AR61">
        <v>0</v>
      </c>
      <c r="AS61">
        <v>3.0271904473278175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2.8786871547169808</v>
      </c>
      <c r="AZ61">
        <v>0</v>
      </c>
      <c r="BA61">
        <v>0.51740571999999996</v>
      </c>
      <c r="BB61">
        <v>2.898207833655706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49.743129116904186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2.7899650849422959</v>
      </c>
      <c r="L62">
        <v>9.1802682779385574</v>
      </c>
      <c r="M62">
        <v>2.560028611603804</v>
      </c>
      <c r="N62">
        <v>2.8402281377470189</v>
      </c>
      <c r="O62">
        <v>3.1602105662775002</v>
      </c>
      <c r="P62">
        <v>5.2097962682522114</v>
      </c>
      <c r="Q62">
        <v>0.40958819518272427</v>
      </c>
      <c r="R62">
        <v>1.2697314544852698</v>
      </c>
      <c r="S62">
        <v>0.63005701188118812</v>
      </c>
      <c r="T62">
        <v>1.5612020000000002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1.6397282633302044</v>
      </c>
      <c r="AF62">
        <v>0.67407113114594774</v>
      </c>
      <c r="AG62">
        <v>4.916250546840403</v>
      </c>
      <c r="AH62">
        <v>2.0283413019629171</v>
      </c>
      <c r="AI62">
        <v>0</v>
      </c>
      <c r="AJ62">
        <v>0</v>
      </c>
      <c r="AK62">
        <v>0</v>
      </c>
      <c r="AL62">
        <v>0</v>
      </c>
      <c r="AM62">
        <v>1.5064460335383174</v>
      </c>
      <c r="AN62">
        <v>4.4682755042090717E-2</v>
      </c>
      <c r="AO62">
        <v>0</v>
      </c>
      <c r="AP62">
        <v>0</v>
      </c>
      <c r="AQ62">
        <v>0</v>
      </c>
      <c r="AR62">
        <v>0</v>
      </c>
      <c r="AS62">
        <v>3.0271904473278175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2.8786871547169808</v>
      </c>
      <c r="AZ62">
        <v>0</v>
      </c>
      <c r="BA62">
        <v>0.51740571999999996</v>
      </c>
      <c r="BB62">
        <v>2.898207833655706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49.742086795870954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2.7899650849422959</v>
      </c>
      <c r="L63">
        <v>9.1802682779385574</v>
      </c>
      <c r="M63">
        <v>2.560028611603804</v>
      </c>
      <c r="N63">
        <v>2.8402281377470189</v>
      </c>
      <c r="O63">
        <v>3.1602105662775002</v>
      </c>
      <c r="P63">
        <v>5.2097962682522114</v>
      </c>
      <c r="Q63">
        <v>0.40958819518272427</v>
      </c>
      <c r="R63">
        <v>1.2697314544852698</v>
      </c>
      <c r="S63">
        <v>0.63005701188118812</v>
      </c>
      <c r="T63">
        <v>1.5612020000000002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1.6397282633302044</v>
      </c>
      <c r="AF63">
        <v>0.67407113114594774</v>
      </c>
      <c r="AG63">
        <v>4.916250546840403</v>
      </c>
      <c r="AH63">
        <v>2.0283413019629171</v>
      </c>
      <c r="AI63">
        <v>0</v>
      </c>
      <c r="AJ63">
        <v>0</v>
      </c>
      <c r="AK63">
        <v>0</v>
      </c>
      <c r="AL63">
        <v>0</v>
      </c>
      <c r="AM63">
        <v>1.5064460335383174</v>
      </c>
      <c r="AN63">
        <v>4.4682755042090717E-2</v>
      </c>
      <c r="AO63">
        <v>0</v>
      </c>
      <c r="AP63">
        <v>0</v>
      </c>
      <c r="AQ63">
        <v>0</v>
      </c>
      <c r="AR63">
        <v>0</v>
      </c>
      <c r="AS63">
        <v>3.0271904473278175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2.8786871547169808</v>
      </c>
      <c r="AZ63">
        <v>0</v>
      </c>
      <c r="BA63">
        <v>0.51740571999999996</v>
      </c>
      <c r="BB63">
        <v>2.898207833655706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49.742086795870954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2.7899650849422959</v>
      </c>
      <c r="L64">
        <v>9.1802682779385574</v>
      </c>
      <c r="M64">
        <v>2.560028611603804</v>
      </c>
      <c r="N64">
        <v>2.8402281377470189</v>
      </c>
      <c r="O64">
        <v>3.1602105662775002</v>
      </c>
      <c r="P64">
        <v>5.2097962682522114</v>
      </c>
      <c r="Q64">
        <v>0.40962779130434779</v>
      </c>
      <c r="R64">
        <v>1.1797443278413851</v>
      </c>
      <c r="S64">
        <v>0.62995943233082718</v>
      </c>
      <c r="T64">
        <v>1.5612020000000002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1.6397282633302044</v>
      </c>
      <c r="AF64">
        <v>0.67407113114594774</v>
      </c>
      <c r="AG64">
        <v>4.916250546840403</v>
      </c>
      <c r="AH64">
        <v>2.0283413019629171</v>
      </c>
      <c r="AI64">
        <v>0</v>
      </c>
      <c r="AJ64">
        <v>0</v>
      </c>
      <c r="AK64">
        <v>0</v>
      </c>
      <c r="AL64">
        <v>0</v>
      </c>
      <c r="AM64">
        <v>1.5064460335383174</v>
      </c>
      <c r="AN64">
        <v>4.4682755042090717E-2</v>
      </c>
      <c r="AO64">
        <v>0</v>
      </c>
      <c r="AP64">
        <v>0</v>
      </c>
      <c r="AQ64">
        <v>0</v>
      </c>
      <c r="AR64">
        <v>0</v>
      </c>
      <c r="AS64">
        <v>3.0271904473278175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2.8786871547169808</v>
      </c>
      <c r="AZ64">
        <v>0</v>
      </c>
      <c r="BA64">
        <v>0.51740571999999996</v>
      </c>
      <c r="BB64">
        <v>2.708325251450677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49.462159103593301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2.7899650849422959</v>
      </c>
      <c r="L65">
        <v>9.1802858938568779</v>
      </c>
      <c r="M65">
        <v>2.560028611603804</v>
      </c>
      <c r="N65">
        <v>2.8402281377470189</v>
      </c>
      <c r="O65">
        <v>3.1602105662775002</v>
      </c>
      <c r="P65">
        <v>5.2097962682522114</v>
      </c>
      <c r="Q65">
        <v>0.40009738317757015</v>
      </c>
      <c r="R65">
        <v>1.2695926619318179</v>
      </c>
      <c r="S65">
        <v>0.62972168854515054</v>
      </c>
      <c r="T65">
        <v>1.559836147651007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1.6397282633302044</v>
      </c>
      <c r="AF65">
        <v>0.67407113114594774</v>
      </c>
      <c r="AG65">
        <v>4.916250546840403</v>
      </c>
      <c r="AH65">
        <v>2.0283413019629171</v>
      </c>
      <c r="AI65">
        <v>0</v>
      </c>
      <c r="AJ65">
        <v>0</v>
      </c>
      <c r="AK65">
        <v>0</v>
      </c>
      <c r="AL65">
        <v>0</v>
      </c>
      <c r="AM65">
        <v>1.5064460335383174</v>
      </c>
      <c r="AN65">
        <v>4.4682755042090717E-2</v>
      </c>
      <c r="AO65">
        <v>0</v>
      </c>
      <c r="AP65">
        <v>0</v>
      </c>
      <c r="AQ65">
        <v>0</v>
      </c>
      <c r="AR65">
        <v>0</v>
      </c>
      <c r="AS65">
        <v>3.0271904473278175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2.8786871547169808</v>
      </c>
      <c r="AZ65">
        <v>0</v>
      </c>
      <c r="BA65">
        <v>0.51740571999999996</v>
      </c>
      <c r="BB65">
        <v>2.708325251450677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49.540891049340601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2.7899650849422959</v>
      </c>
      <c r="L66">
        <v>9.1802858938568779</v>
      </c>
      <c r="M66">
        <v>2.560028611603804</v>
      </c>
      <c r="N66">
        <v>2.8402281377470189</v>
      </c>
      <c r="O66">
        <v>3.1602105662775002</v>
      </c>
      <c r="P66">
        <v>5.2097962682522114</v>
      </c>
      <c r="Q66">
        <v>0.40009738317757015</v>
      </c>
      <c r="R66">
        <v>1.2695926619318179</v>
      </c>
      <c r="S66">
        <v>0.62972168854515054</v>
      </c>
      <c r="T66">
        <v>1.559836147651007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1.6397282633302044</v>
      </c>
      <c r="AF66">
        <v>0.67407113114594774</v>
      </c>
      <c r="AG66">
        <v>4.916250546840403</v>
      </c>
      <c r="AH66">
        <v>2.0283413019629171</v>
      </c>
      <c r="AI66">
        <v>0</v>
      </c>
      <c r="AJ66">
        <v>0</v>
      </c>
      <c r="AK66">
        <v>0</v>
      </c>
      <c r="AL66">
        <v>0</v>
      </c>
      <c r="AM66">
        <v>1.5064460335383174</v>
      </c>
      <c r="AN66">
        <v>4.4682755042090717E-2</v>
      </c>
      <c r="AO66">
        <v>0</v>
      </c>
      <c r="AP66">
        <v>0</v>
      </c>
      <c r="AQ66">
        <v>0</v>
      </c>
      <c r="AR66">
        <v>0</v>
      </c>
      <c r="AS66">
        <v>3.0271904473278175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2.8786871547169808</v>
      </c>
      <c r="AZ66">
        <v>0</v>
      </c>
      <c r="BA66">
        <v>0.51740571999999996</v>
      </c>
      <c r="BB66">
        <v>2.708325251450677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49.540891049340601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2.7899918442953022</v>
      </c>
      <c r="L67">
        <v>9.1802556695606139</v>
      </c>
      <c r="M67">
        <v>2.560028611603804</v>
      </c>
      <c r="N67">
        <v>2.8402281377470189</v>
      </c>
      <c r="O67">
        <v>3.1602105662775002</v>
      </c>
      <c r="P67">
        <v>5.2097962682522114</v>
      </c>
      <c r="Q67">
        <v>0.40009738317757015</v>
      </c>
      <c r="R67">
        <v>1.2695926619318179</v>
      </c>
      <c r="S67">
        <v>0.62972168854515054</v>
      </c>
      <c r="T67">
        <v>1.559836147651007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3.279456354247523</v>
      </c>
      <c r="AF67">
        <v>0.67407113114594774</v>
      </c>
      <c r="AG67">
        <v>4.916250546840403</v>
      </c>
      <c r="AH67">
        <v>2.0283413019629171</v>
      </c>
      <c r="AI67">
        <v>0</v>
      </c>
      <c r="AJ67">
        <v>0</v>
      </c>
      <c r="AK67">
        <v>0</v>
      </c>
      <c r="AL67">
        <v>0</v>
      </c>
      <c r="AM67">
        <v>1.5064460335383174</v>
      </c>
      <c r="AN67">
        <v>4.4682755042090717E-2</v>
      </c>
      <c r="AO67">
        <v>0</v>
      </c>
      <c r="AP67">
        <v>0</v>
      </c>
      <c r="AQ67">
        <v>0</v>
      </c>
      <c r="AR67">
        <v>0</v>
      </c>
      <c r="AS67">
        <v>3.0271904473278175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2.8786871547169808</v>
      </c>
      <c r="AZ67">
        <v>0</v>
      </c>
      <c r="BA67">
        <v>0.51740571999999996</v>
      </c>
      <c r="BB67">
        <v>2.708325251450677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51.180615675314669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2.7900052145984078</v>
      </c>
      <c r="L68">
        <v>9.1802556695606139</v>
      </c>
      <c r="M68">
        <v>2.560028611603804</v>
      </c>
      <c r="N68">
        <v>2.8402281377470189</v>
      </c>
      <c r="O68">
        <v>3.1602105662775002</v>
      </c>
      <c r="P68">
        <v>5.2097962682522114</v>
      </c>
      <c r="Q68">
        <v>0.40009738317757015</v>
      </c>
      <c r="R68">
        <v>1.2695926619318179</v>
      </c>
      <c r="S68">
        <v>0.62972168854515054</v>
      </c>
      <c r="T68">
        <v>1.559836147651007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3.279456354247523</v>
      </c>
      <c r="AF68">
        <v>0.67407113114594774</v>
      </c>
      <c r="AG68">
        <v>4.916250546840403</v>
      </c>
      <c r="AH68">
        <v>2.0283413019629171</v>
      </c>
      <c r="AI68">
        <v>0</v>
      </c>
      <c r="AJ68">
        <v>0</v>
      </c>
      <c r="AK68">
        <v>0</v>
      </c>
      <c r="AL68">
        <v>0</v>
      </c>
      <c r="AM68">
        <v>1.5064460335383174</v>
      </c>
      <c r="AN68">
        <v>4.4682755042090717E-2</v>
      </c>
      <c r="AO68">
        <v>0</v>
      </c>
      <c r="AP68">
        <v>0</v>
      </c>
      <c r="AQ68">
        <v>0</v>
      </c>
      <c r="AR68">
        <v>0</v>
      </c>
      <c r="AS68">
        <v>3.0271904473278175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2.8786871547169808</v>
      </c>
      <c r="AZ68">
        <v>0</v>
      </c>
      <c r="BA68">
        <v>0.51740571999999996</v>
      </c>
      <c r="BB68">
        <v>2.708325251450677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51.180629045617771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2.7900164336726174</v>
      </c>
      <c r="L69">
        <v>9.1802556695606139</v>
      </c>
      <c r="M69">
        <v>2.560028611603804</v>
      </c>
      <c r="N69">
        <v>2.8402281377470189</v>
      </c>
      <c r="O69">
        <v>3.1602105662775002</v>
      </c>
      <c r="P69">
        <v>5.2097962682522114</v>
      </c>
      <c r="Q69">
        <v>0.40009738317757015</v>
      </c>
      <c r="R69">
        <v>1.2700853851174934</v>
      </c>
      <c r="S69">
        <v>0.62972168854515054</v>
      </c>
      <c r="T69">
        <v>1.559836147651007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3.279456354247523</v>
      </c>
      <c r="AF69">
        <v>0.67407113114594774</v>
      </c>
      <c r="AG69">
        <v>4.916250546840403</v>
      </c>
      <c r="AH69">
        <v>2.0283413019629171</v>
      </c>
      <c r="AI69">
        <v>0</v>
      </c>
      <c r="AJ69">
        <v>0</v>
      </c>
      <c r="AK69">
        <v>0</v>
      </c>
      <c r="AL69">
        <v>0</v>
      </c>
      <c r="AM69">
        <v>1.5064460335383174</v>
      </c>
      <c r="AN69">
        <v>4.4682755042090717E-2</v>
      </c>
      <c r="AO69">
        <v>0</v>
      </c>
      <c r="AP69">
        <v>0</v>
      </c>
      <c r="AQ69">
        <v>0</v>
      </c>
      <c r="AR69">
        <v>0</v>
      </c>
      <c r="AS69">
        <v>3.0271904473278175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2.8786871547169808</v>
      </c>
      <c r="AZ69">
        <v>0</v>
      </c>
      <c r="BA69">
        <v>0.51740571999999996</v>
      </c>
      <c r="BB69">
        <v>2.708325251450677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51.18113298787766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2.7900164336726174</v>
      </c>
      <c r="L70">
        <v>9.1802556695606139</v>
      </c>
      <c r="M70">
        <v>2.560028611603804</v>
      </c>
      <c r="N70">
        <v>2.8402281377470189</v>
      </c>
      <c r="O70">
        <v>3.1602105662775002</v>
      </c>
      <c r="P70">
        <v>5.2097962682522114</v>
      </c>
      <c r="Q70">
        <v>0.40009738317757015</v>
      </c>
      <c r="R70">
        <v>1.2700853851174934</v>
      </c>
      <c r="S70">
        <v>0.62972168854515054</v>
      </c>
      <c r="T70">
        <v>1.559836147651007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3.279456354247523</v>
      </c>
      <c r="AF70">
        <v>0.67407113114594774</v>
      </c>
      <c r="AG70">
        <v>4.916250546840403</v>
      </c>
      <c r="AH70">
        <v>2.0283413019629171</v>
      </c>
      <c r="AI70">
        <v>0</v>
      </c>
      <c r="AJ70">
        <v>0</v>
      </c>
      <c r="AK70">
        <v>0</v>
      </c>
      <c r="AL70">
        <v>0</v>
      </c>
      <c r="AM70">
        <v>1.5064460335383174</v>
      </c>
      <c r="AN70">
        <v>4.4682755042090717E-2</v>
      </c>
      <c r="AO70">
        <v>0</v>
      </c>
      <c r="AP70">
        <v>0</v>
      </c>
      <c r="AQ70">
        <v>0</v>
      </c>
      <c r="AR70">
        <v>0</v>
      </c>
      <c r="AS70">
        <v>3.0271904473278175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2.8786871547169808</v>
      </c>
      <c r="AZ70">
        <v>0</v>
      </c>
      <c r="BA70">
        <v>0.51740571999999996</v>
      </c>
      <c r="BB70">
        <v>2.708325251450677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51.18113298787766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2.7900164336726174</v>
      </c>
      <c r="L71">
        <v>9.1800632695166833</v>
      </c>
      <c r="M71">
        <v>2.560028611603804</v>
      </c>
      <c r="N71">
        <v>2.8402281377470189</v>
      </c>
      <c r="O71">
        <v>3.1602105662775002</v>
      </c>
      <c r="P71">
        <v>5.2097962682522114</v>
      </c>
      <c r="Q71">
        <v>0.40009738317757015</v>
      </c>
      <c r="R71">
        <v>1.2700853851174934</v>
      </c>
      <c r="S71">
        <v>0.62972168854515054</v>
      </c>
      <c r="T71">
        <v>1.559836147651007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3.279456354247523</v>
      </c>
      <c r="AF71">
        <v>0.67407113114594774</v>
      </c>
      <c r="AG71">
        <v>4.916250546840403</v>
      </c>
      <c r="AH71">
        <v>2.0283413019629171</v>
      </c>
      <c r="AI71">
        <v>0</v>
      </c>
      <c r="AJ71">
        <v>0</v>
      </c>
      <c r="AK71">
        <v>0</v>
      </c>
      <c r="AL71">
        <v>0</v>
      </c>
      <c r="AM71">
        <v>1.5064460335383174</v>
      </c>
      <c r="AN71">
        <v>4.4682755042090717E-2</v>
      </c>
      <c r="AO71">
        <v>0</v>
      </c>
      <c r="AP71">
        <v>0</v>
      </c>
      <c r="AQ71">
        <v>0</v>
      </c>
      <c r="AR71">
        <v>0</v>
      </c>
      <c r="AS71">
        <v>3.0271904473278175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2.8786871547169808</v>
      </c>
      <c r="AZ71">
        <v>0</v>
      </c>
      <c r="BA71">
        <v>0.51740571999999996</v>
      </c>
      <c r="BB71">
        <v>2.708325251450677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51.180940587833724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2.7900164336726174</v>
      </c>
      <c r="L72">
        <v>9.1802956684713042</v>
      </c>
      <c r="M72">
        <v>2.560028611603804</v>
      </c>
      <c r="N72">
        <v>2.8402281377470189</v>
      </c>
      <c r="O72">
        <v>3.1602105662775002</v>
      </c>
      <c r="P72">
        <v>5.2097962682522114</v>
      </c>
      <c r="Q72">
        <v>0.40009738317757015</v>
      </c>
      <c r="R72">
        <v>1.2700853851174934</v>
      </c>
      <c r="S72">
        <v>0.62972168854515054</v>
      </c>
      <c r="T72">
        <v>1.559836147651007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3.279456354247523</v>
      </c>
      <c r="AF72">
        <v>0.67407113114594774</v>
      </c>
      <c r="AG72">
        <v>4.916250546840403</v>
      </c>
      <c r="AH72">
        <v>2.0283413019629171</v>
      </c>
      <c r="AI72">
        <v>0</v>
      </c>
      <c r="AJ72">
        <v>0</v>
      </c>
      <c r="AK72">
        <v>0</v>
      </c>
      <c r="AL72">
        <v>0</v>
      </c>
      <c r="AM72">
        <v>1.5064460335383174</v>
      </c>
      <c r="AN72">
        <v>4.4682755042090717E-2</v>
      </c>
      <c r="AO72">
        <v>0</v>
      </c>
      <c r="AP72">
        <v>0</v>
      </c>
      <c r="AQ72">
        <v>1.3144387007088971</v>
      </c>
      <c r="AR72">
        <v>0</v>
      </c>
      <c r="AS72">
        <v>3.0271904473278175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2.8786871547169808</v>
      </c>
      <c r="AZ72">
        <v>0</v>
      </c>
      <c r="BA72">
        <v>0.51740571999999996</v>
      </c>
      <c r="BB72">
        <v>2.708325251450677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52.495611687497245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2.7899584320980648</v>
      </c>
      <c r="L73">
        <v>9.1799768218124846</v>
      </c>
      <c r="M73">
        <v>2.560028611603804</v>
      </c>
      <c r="N73">
        <v>2.8402281377470189</v>
      </c>
      <c r="O73">
        <v>3.1602105662775002</v>
      </c>
      <c r="P73">
        <v>5.2097962682522114</v>
      </c>
      <c r="Q73">
        <v>0.40009738317757015</v>
      </c>
      <c r="R73">
        <v>1.2700853851174934</v>
      </c>
      <c r="S73">
        <v>0.62972168854515054</v>
      </c>
      <c r="T73">
        <v>1.559836147651007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1.501339916111271</v>
      </c>
      <c r="AC73">
        <v>0.97025336813903618</v>
      </c>
      <c r="AD73">
        <v>0</v>
      </c>
      <c r="AE73">
        <v>3.279456354247523</v>
      </c>
      <c r="AF73">
        <v>0.67407113114594774</v>
      </c>
      <c r="AG73">
        <v>4.916250546840403</v>
      </c>
      <c r="AH73">
        <v>3.3805687317358997</v>
      </c>
      <c r="AI73">
        <v>0</v>
      </c>
      <c r="AJ73">
        <v>0</v>
      </c>
      <c r="AK73">
        <v>0</v>
      </c>
      <c r="AL73">
        <v>0</v>
      </c>
      <c r="AM73">
        <v>1.5064460335383174</v>
      </c>
      <c r="AN73">
        <v>4.4682755042090717E-2</v>
      </c>
      <c r="AO73">
        <v>0</v>
      </c>
      <c r="AP73">
        <v>0</v>
      </c>
      <c r="AQ73">
        <v>1.3144387007088971</v>
      </c>
      <c r="AR73">
        <v>0</v>
      </c>
      <c r="AS73">
        <v>3.0271904473278175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2.8786871547169808</v>
      </c>
      <c r="AZ73">
        <v>0</v>
      </c>
      <c r="BA73">
        <v>0.90179078313253003</v>
      </c>
      <c r="BB73">
        <v>2.708325251450677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56.703440616419691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2.7899584320980648</v>
      </c>
      <c r="L74">
        <v>9.1799768218124846</v>
      </c>
      <c r="M74">
        <v>2.560028611603804</v>
      </c>
      <c r="N74">
        <v>2.8402281377470189</v>
      </c>
      <c r="O74">
        <v>3.1602105662775002</v>
      </c>
      <c r="P74">
        <v>5.2097962682522114</v>
      </c>
      <c r="Q74">
        <v>0.40009738317757015</v>
      </c>
      <c r="R74">
        <v>1.2701014240184756</v>
      </c>
      <c r="S74">
        <v>0.62972168854515054</v>
      </c>
      <c r="T74">
        <v>1.559836147651007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3.0271915126444005</v>
      </c>
      <c r="AC74">
        <v>1.9405068230267839</v>
      </c>
      <c r="AD74">
        <v>0</v>
      </c>
      <c r="AE74">
        <v>3.279456354247523</v>
      </c>
      <c r="AF74">
        <v>0.67407113114594774</v>
      </c>
      <c r="AG74">
        <v>4.916250546840403</v>
      </c>
      <c r="AH74">
        <v>5.3243957701806801</v>
      </c>
      <c r="AI74">
        <v>0</v>
      </c>
      <c r="AJ74">
        <v>0</v>
      </c>
      <c r="AK74">
        <v>0</v>
      </c>
      <c r="AL74">
        <v>0</v>
      </c>
      <c r="AM74">
        <v>1.5064460335383174</v>
      </c>
      <c r="AN74">
        <v>4.4682755042090717E-2</v>
      </c>
      <c r="AO74">
        <v>0</v>
      </c>
      <c r="AP74">
        <v>0</v>
      </c>
      <c r="AQ74">
        <v>2.6288772917580885</v>
      </c>
      <c r="AR74">
        <v>0</v>
      </c>
      <c r="AS74">
        <v>3.0271904473278175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2.8786871547169808</v>
      </c>
      <c r="AZ74">
        <v>0</v>
      </c>
      <c r="BA74">
        <v>1.42</v>
      </c>
      <c r="BB74">
        <v>2.708325251450677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62.976036553102993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2.7899584320980648</v>
      </c>
      <c r="L75">
        <v>9.1800363039223001</v>
      </c>
      <c r="M75">
        <v>2.560028611603804</v>
      </c>
      <c r="N75">
        <v>2.8402281377470189</v>
      </c>
      <c r="O75">
        <v>3.1602105662775002</v>
      </c>
      <c r="P75">
        <v>4.9496817754255789</v>
      </c>
      <c r="Q75">
        <v>0.40009738317757015</v>
      </c>
      <c r="R75">
        <v>1.2701014240184756</v>
      </c>
      <c r="S75">
        <v>0.62972168854515054</v>
      </c>
      <c r="T75">
        <v>1.559836147651007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3.0271915126444005</v>
      </c>
      <c r="AC75">
        <v>1.9405068230267839</v>
      </c>
      <c r="AD75">
        <v>0.88293054540587346</v>
      </c>
      <c r="AE75">
        <v>3.279456354247523</v>
      </c>
      <c r="AF75">
        <v>0.67407113114594774</v>
      </c>
      <c r="AG75">
        <v>4.916250546840403</v>
      </c>
      <c r="AH75">
        <v>7.6062796267428441</v>
      </c>
      <c r="AI75">
        <v>0</v>
      </c>
      <c r="AJ75">
        <v>0</v>
      </c>
      <c r="AK75">
        <v>0</v>
      </c>
      <c r="AL75">
        <v>0</v>
      </c>
      <c r="AM75">
        <v>1.5064460335383174</v>
      </c>
      <c r="AN75">
        <v>4.4682755042090717E-2</v>
      </c>
      <c r="AO75">
        <v>0</v>
      </c>
      <c r="AP75">
        <v>0</v>
      </c>
      <c r="AQ75">
        <v>2.6288772917580885</v>
      </c>
      <c r="AR75">
        <v>0</v>
      </c>
      <c r="AS75">
        <v>3.0271904473278175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2.8786871547169808</v>
      </c>
      <c r="AZ75">
        <v>0</v>
      </c>
      <c r="BA75">
        <v>2.0286824048257373</v>
      </c>
      <c r="BB75">
        <v>2.708325251450677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66.489478349179961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2.7899584320980648</v>
      </c>
      <c r="L76">
        <v>9.1802505927040912</v>
      </c>
      <c r="M76">
        <v>2.560028611603804</v>
      </c>
      <c r="N76">
        <v>2.8402281377470189</v>
      </c>
      <c r="O76">
        <v>3.1602105662775002</v>
      </c>
      <c r="P76">
        <v>4.9496817754255789</v>
      </c>
      <c r="Q76">
        <v>0.40965354123396452</v>
      </c>
      <c r="R76">
        <v>1.3198375849602315</v>
      </c>
      <c r="S76">
        <v>0.63006173630136986</v>
      </c>
      <c r="T76">
        <v>1.559836147651007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4.5407872204211204</v>
      </c>
      <c r="AC76">
        <v>1.9405068230267839</v>
      </c>
      <c r="AD76">
        <v>1.7617759022613819</v>
      </c>
      <c r="AE76">
        <v>3.279456354247523</v>
      </c>
      <c r="AF76">
        <v>0.67407113114594774</v>
      </c>
      <c r="AG76">
        <v>4.916250546840403</v>
      </c>
      <c r="AH76">
        <v>9.9726777468231464</v>
      </c>
      <c r="AI76">
        <v>0</v>
      </c>
      <c r="AJ76">
        <v>0</v>
      </c>
      <c r="AK76">
        <v>0</v>
      </c>
      <c r="AL76">
        <v>0</v>
      </c>
      <c r="AM76">
        <v>1.5064460335383174</v>
      </c>
      <c r="AN76">
        <v>4.4682755042090717E-2</v>
      </c>
      <c r="AO76">
        <v>0</v>
      </c>
      <c r="AP76">
        <v>0</v>
      </c>
      <c r="AQ76">
        <v>3.9433158828072794</v>
      </c>
      <c r="AR76">
        <v>0</v>
      </c>
      <c r="AS76">
        <v>3.0271904473278175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2.8786871547169808</v>
      </c>
      <c r="AZ76">
        <v>1.0526260714285716</v>
      </c>
      <c r="BA76">
        <v>2.6604348285714288</v>
      </c>
      <c r="BB76">
        <v>2.708325251450677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74.306981275652106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2.789983297516704</v>
      </c>
      <c r="L77">
        <v>9.1799973706381657</v>
      </c>
      <c r="M77">
        <v>2.560028611603804</v>
      </c>
      <c r="N77">
        <v>2.8402281377470189</v>
      </c>
      <c r="O77">
        <v>3.1602105662775002</v>
      </c>
      <c r="P77">
        <v>4.9496817754255789</v>
      </c>
      <c r="Q77">
        <v>0.39998793248945147</v>
      </c>
      <c r="R77">
        <v>1.2695926619318179</v>
      </c>
      <c r="S77">
        <v>0.62985422245322253</v>
      </c>
      <c r="T77">
        <v>1.559836147651007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4.5407872204211204</v>
      </c>
      <c r="AC77">
        <v>2.9136963748018472</v>
      </c>
      <c r="AD77">
        <v>2.6426638113296304</v>
      </c>
      <c r="AE77">
        <v>4.9191845313712843</v>
      </c>
      <c r="AF77">
        <v>0.75832996569240674</v>
      </c>
      <c r="AG77">
        <v>4.916250546840403</v>
      </c>
      <c r="AH77">
        <v>12.085533233652479</v>
      </c>
      <c r="AI77">
        <v>0</v>
      </c>
      <c r="AJ77">
        <v>0</v>
      </c>
      <c r="AK77">
        <v>0</v>
      </c>
      <c r="AL77">
        <v>0</v>
      </c>
      <c r="AM77">
        <v>1.5064460335383174</v>
      </c>
      <c r="AN77">
        <v>4.4682755042090717E-2</v>
      </c>
      <c r="AO77">
        <v>0</v>
      </c>
      <c r="AP77">
        <v>0</v>
      </c>
      <c r="AQ77">
        <v>5.4262721632096547</v>
      </c>
      <c r="AR77">
        <v>0</v>
      </c>
      <c r="AS77">
        <v>3.115023876875767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2.8786871547169808</v>
      </c>
      <c r="AZ77">
        <v>2.3409668859060404</v>
      </c>
      <c r="BA77">
        <v>3.2175646374367624</v>
      </c>
      <c r="BB77">
        <v>2.708325251450677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83.353815166019729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2.7899246241049349</v>
      </c>
      <c r="L78">
        <v>9.1801698895159003</v>
      </c>
      <c r="M78">
        <v>2.560028611603804</v>
      </c>
      <c r="N78">
        <v>2.8402281377470189</v>
      </c>
      <c r="O78">
        <v>3.1602105662775002</v>
      </c>
      <c r="P78">
        <v>4.9496817754255789</v>
      </c>
      <c r="Q78">
        <v>0.40022208161393863</v>
      </c>
      <c r="R78">
        <v>1.2096994828841949</v>
      </c>
      <c r="S78">
        <v>0.62981730945236314</v>
      </c>
      <c r="T78">
        <v>1.559836147651007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4.5407872204211204</v>
      </c>
      <c r="AC78">
        <v>2.9136963748018472</v>
      </c>
      <c r="AD78">
        <v>3.5317222657483791</v>
      </c>
      <c r="AE78">
        <v>4.9191845313712843</v>
      </c>
      <c r="AF78">
        <v>0.75832996569240674</v>
      </c>
      <c r="AG78">
        <v>4.916250546840403</v>
      </c>
      <c r="AH78">
        <v>12.085533233652479</v>
      </c>
      <c r="AI78">
        <v>0.31916232845803211</v>
      </c>
      <c r="AJ78">
        <v>0</v>
      </c>
      <c r="AK78">
        <v>0</v>
      </c>
      <c r="AL78">
        <v>0</v>
      </c>
      <c r="AM78">
        <v>1.5064460335383174</v>
      </c>
      <c r="AN78">
        <v>4.4682755042090717E-2</v>
      </c>
      <c r="AO78">
        <v>0</v>
      </c>
      <c r="AP78">
        <v>0</v>
      </c>
      <c r="AQ78">
        <v>5.4262721632096547</v>
      </c>
      <c r="AR78">
        <v>0</v>
      </c>
      <c r="AS78">
        <v>3.115023876875767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2.8786871547169808</v>
      </c>
      <c r="AZ78">
        <v>3.5088329642324885</v>
      </c>
      <c r="BA78">
        <v>3.2175646374367624</v>
      </c>
      <c r="BB78">
        <v>2.708325251450677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85.670319929764929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2.7899392967926611</v>
      </c>
      <c r="L79">
        <v>9.1801402948377682</v>
      </c>
      <c r="M79">
        <v>2.560028611603804</v>
      </c>
      <c r="N79">
        <v>2.8402281377470189</v>
      </c>
      <c r="O79">
        <v>3.1602105662775002</v>
      </c>
      <c r="P79">
        <v>4.9496817754255789</v>
      </c>
      <c r="Q79">
        <v>0.40022208161393863</v>
      </c>
      <c r="R79">
        <v>1.2701014240184756</v>
      </c>
      <c r="S79">
        <v>0.62981730945236314</v>
      </c>
      <c r="T79">
        <v>1.559836147651007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4.5407872204211204</v>
      </c>
      <c r="AC79">
        <v>2.9136963748018472</v>
      </c>
      <c r="AD79">
        <v>3.5317222657483791</v>
      </c>
      <c r="AE79">
        <v>4.9191845313712843</v>
      </c>
      <c r="AF79">
        <v>0.75832996569240674</v>
      </c>
      <c r="AG79">
        <v>4.916250546840403</v>
      </c>
      <c r="AH79">
        <v>11.865796211426698</v>
      </c>
      <c r="AI79">
        <v>1.6397282370749726</v>
      </c>
      <c r="AJ79">
        <v>0</v>
      </c>
      <c r="AK79">
        <v>0</v>
      </c>
      <c r="AL79">
        <v>0</v>
      </c>
      <c r="AM79">
        <v>1.5064460335383174</v>
      </c>
      <c r="AN79">
        <v>4.4682755042090717E-2</v>
      </c>
      <c r="AO79">
        <v>0</v>
      </c>
      <c r="AP79">
        <v>0</v>
      </c>
      <c r="AQ79">
        <v>5.4262721632096547</v>
      </c>
      <c r="AR79">
        <v>0</v>
      </c>
      <c r="AS79">
        <v>3.115023876875767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2.8786871547169808</v>
      </c>
      <c r="AZ79">
        <v>4.6819332483221476</v>
      </c>
      <c r="BA79">
        <v>3.1608464673539518</v>
      </c>
      <c r="BB79">
        <v>2.708325251450677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87.947917949306813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2.7899392967926611</v>
      </c>
      <c r="L80">
        <v>9.1799859237862389</v>
      </c>
      <c r="M80">
        <v>2.560028611603804</v>
      </c>
      <c r="N80">
        <v>2.8402281377470189</v>
      </c>
      <c r="O80">
        <v>3.1602105662775002</v>
      </c>
      <c r="P80">
        <v>4.9496817754255789</v>
      </c>
      <c r="Q80">
        <v>0.40022208161393863</v>
      </c>
      <c r="R80">
        <v>1.2701014240184756</v>
      </c>
      <c r="S80">
        <v>0.62981730945236314</v>
      </c>
      <c r="T80">
        <v>1.559836147651007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4.5407872204211204</v>
      </c>
      <c r="AC80">
        <v>2.9136963748018472</v>
      </c>
      <c r="AD80">
        <v>3.5317222657483791</v>
      </c>
      <c r="AE80">
        <v>4.9191845313712843</v>
      </c>
      <c r="AF80">
        <v>0.75832996569240674</v>
      </c>
      <c r="AG80">
        <v>4.916250546840403</v>
      </c>
      <c r="AH80">
        <v>11.831990600401509</v>
      </c>
      <c r="AI80">
        <v>1.6397282370749726</v>
      </c>
      <c r="AJ80">
        <v>0</v>
      </c>
      <c r="AK80">
        <v>0</v>
      </c>
      <c r="AL80">
        <v>0</v>
      </c>
      <c r="AM80">
        <v>1.5064460335383174</v>
      </c>
      <c r="AN80">
        <v>4.4682755042090717E-2</v>
      </c>
      <c r="AO80">
        <v>0</v>
      </c>
      <c r="AP80">
        <v>0</v>
      </c>
      <c r="AQ80">
        <v>5.4262721632096547</v>
      </c>
      <c r="AR80">
        <v>0</v>
      </c>
      <c r="AS80">
        <v>3.115023876875767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2.8786871547169808</v>
      </c>
      <c r="AZ80">
        <v>4.8600000000000003</v>
      </c>
      <c r="BA80">
        <v>3.1482151807228913</v>
      </c>
      <c r="BB80">
        <v>2.708325251450677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88.079393432276888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2.7899392967926611</v>
      </c>
      <c r="L81">
        <v>9.1799352102671357</v>
      </c>
      <c r="M81">
        <v>2.560028611603804</v>
      </c>
      <c r="N81">
        <v>2.8402281377470189</v>
      </c>
      <c r="O81">
        <v>3.1602105662775002</v>
      </c>
      <c r="P81">
        <v>4.9496817754255789</v>
      </c>
      <c r="Q81">
        <v>0.40022235537190082</v>
      </c>
      <c r="R81">
        <v>1.2695926619318179</v>
      </c>
      <c r="S81">
        <v>0.62985422245322253</v>
      </c>
      <c r="T81">
        <v>1.559836147651007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4.5407872204211204</v>
      </c>
      <c r="AC81">
        <v>2.9136963748018472</v>
      </c>
      <c r="AD81">
        <v>3.5317222657483791</v>
      </c>
      <c r="AE81">
        <v>4.9191845313712843</v>
      </c>
      <c r="AF81">
        <v>1.4324010968383547</v>
      </c>
      <c r="AG81">
        <v>4.916250546840403</v>
      </c>
      <c r="AH81">
        <v>11.831990600401509</v>
      </c>
      <c r="AI81">
        <v>1.6397282370749726</v>
      </c>
      <c r="AJ81">
        <v>0</v>
      </c>
      <c r="AK81">
        <v>0</v>
      </c>
      <c r="AL81">
        <v>0</v>
      </c>
      <c r="AM81">
        <v>1.5064460335383174</v>
      </c>
      <c r="AN81">
        <v>4.4682755042090717E-2</v>
      </c>
      <c r="AO81">
        <v>0</v>
      </c>
      <c r="AP81">
        <v>0</v>
      </c>
      <c r="AQ81">
        <v>5.4262721632096547</v>
      </c>
      <c r="AR81">
        <v>0</v>
      </c>
      <c r="AS81">
        <v>3.115023876875767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2.8786871547169808</v>
      </c>
      <c r="AZ81">
        <v>4.8600000000000003</v>
      </c>
      <c r="BA81">
        <v>3.0382775077452666</v>
      </c>
      <c r="BB81">
        <v>2.708325251450677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88.643004601598264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2.7899392967926611</v>
      </c>
      <c r="L82">
        <v>9.1799352102671357</v>
      </c>
      <c r="M82">
        <v>2.560028611603804</v>
      </c>
      <c r="N82">
        <v>2.8402281377470189</v>
      </c>
      <c r="O82">
        <v>3.1602105662775002</v>
      </c>
      <c r="P82">
        <v>4.9496817754255789</v>
      </c>
      <c r="Q82">
        <v>0.40022235537190082</v>
      </c>
      <c r="R82">
        <v>1.2695926619318179</v>
      </c>
      <c r="S82">
        <v>0.62985422245322253</v>
      </c>
      <c r="T82">
        <v>1.559836147651007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4.5407872204211204</v>
      </c>
      <c r="AC82">
        <v>2.9136963748018472</v>
      </c>
      <c r="AD82">
        <v>2.6487917203425053</v>
      </c>
      <c r="AE82">
        <v>4.9191845313712843</v>
      </c>
      <c r="AF82">
        <v>1.4324010968383547</v>
      </c>
      <c r="AG82">
        <v>4.916250546840403</v>
      </c>
      <c r="AH82">
        <v>11.831990600401509</v>
      </c>
      <c r="AI82">
        <v>1.6397282370749726</v>
      </c>
      <c r="AJ82">
        <v>0</v>
      </c>
      <c r="AK82">
        <v>0</v>
      </c>
      <c r="AL82">
        <v>0</v>
      </c>
      <c r="AM82">
        <v>1.5064460335383174</v>
      </c>
      <c r="AN82">
        <v>4.4682755042090717E-2</v>
      </c>
      <c r="AO82">
        <v>0</v>
      </c>
      <c r="AP82">
        <v>0</v>
      </c>
      <c r="AQ82">
        <v>5.4262721632096547</v>
      </c>
      <c r="AR82">
        <v>0</v>
      </c>
      <c r="AS82">
        <v>3.115023876875767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2.8786871547169808</v>
      </c>
      <c r="AZ82">
        <v>4.8600000000000003</v>
      </c>
      <c r="BA82">
        <v>3.0382775077452666</v>
      </c>
      <c r="BB82">
        <v>2.708325251450677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87.760074056192408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2.7899462970528917</v>
      </c>
      <c r="L83">
        <v>9.1802605089904237</v>
      </c>
      <c r="M83">
        <v>2.560028611603804</v>
      </c>
      <c r="N83">
        <v>2.8402281377470189</v>
      </c>
      <c r="O83">
        <v>3.1602105662775002</v>
      </c>
      <c r="P83">
        <v>4.9496817754255789</v>
      </c>
      <c r="Q83">
        <v>0.40022235537190082</v>
      </c>
      <c r="R83">
        <v>1.2695926619318179</v>
      </c>
      <c r="S83">
        <v>0.62985422245322253</v>
      </c>
      <c r="T83">
        <v>1.559836147651007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4.5407872204211204</v>
      </c>
      <c r="AC83">
        <v>2.9136963748018472</v>
      </c>
      <c r="AD83">
        <v>2.6487917203425053</v>
      </c>
      <c r="AE83">
        <v>4.9191845313712843</v>
      </c>
      <c r="AF83">
        <v>1.4324010968383547</v>
      </c>
      <c r="AG83">
        <v>4.916250546840403</v>
      </c>
      <c r="AH83">
        <v>10.986848358478744</v>
      </c>
      <c r="AI83">
        <v>1.6397282370749726</v>
      </c>
      <c r="AJ83">
        <v>0</v>
      </c>
      <c r="AK83">
        <v>0</v>
      </c>
      <c r="AL83">
        <v>0</v>
      </c>
      <c r="AM83">
        <v>1.5064460335383174</v>
      </c>
      <c r="AN83">
        <v>4.4682755042090717E-2</v>
      </c>
      <c r="AO83">
        <v>0</v>
      </c>
      <c r="AP83">
        <v>0</v>
      </c>
      <c r="AQ83">
        <v>5.4262721632096547</v>
      </c>
      <c r="AR83">
        <v>0</v>
      </c>
      <c r="AS83">
        <v>3.115023876875767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2.8786871547169808</v>
      </c>
      <c r="AZ83">
        <v>4.8600000000000003</v>
      </c>
      <c r="BA83">
        <v>2.8204614545454549</v>
      </c>
      <c r="BB83">
        <v>2.708325251450677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86.697448060053333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2.7899462970528917</v>
      </c>
      <c r="L84">
        <v>9.1802605089904237</v>
      </c>
      <c r="M84">
        <v>2.560028611603804</v>
      </c>
      <c r="N84">
        <v>2.8402281377470189</v>
      </c>
      <c r="O84">
        <v>3.1602105662775002</v>
      </c>
      <c r="P84">
        <v>4.9496817754255789</v>
      </c>
      <c r="Q84">
        <v>0.40022235537190082</v>
      </c>
      <c r="R84">
        <v>1.2695926619318179</v>
      </c>
      <c r="S84">
        <v>0.62985422245322253</v>
      </c>
      <c r="T84">
        <v>1.559836147651007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4.5407872204211204</v>
      </c>
      <c r="AC84">
        <v>2.9136963748018472</v>
      </c>
      <c r="AD84">
        <v>2.6487917203425053</v>
      </c>
      <c r="AE84">
        <v>4.9191845313712843</v>
      </c>
      <c r="AF84">
        <v>1.4324010968383547</v>
      </c>
      <c r="AG84">
        <v>4.916250546840403</v>
      </c>
      <c r="AH84">
        <v>10.1417061952077</v>
      </c>
      <c r="AI84">
        <v>1.6397282370749726</v>
      </c>
      <c r="AJ84">
        <v>0</v>
      </c>
      <c r="AK84">
        <v>0</v>
      </c>
      <c r="AL84">
        <v>0</v>
      </c>
      <c r="AM84">
        <v>1.5064460335383174</v>
      </c>
      <c r="AN84">
        <v>4.4682755042090717E-2</v>
      </c>
      <c r="AO84">
        <v>0</v>
      </c>
      <c r="AP84">
        <v>0</v>
      </c>
      <c r="AQ84">
        <v>5.4262721632096547</v>
      </c>
      <c r="AR84">
        <v>0</v>
      </c>
      <c r="AS84">
        <v>3.115023876875767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2.8786871547169808</v>
      </c>
      <c r="AZ84">
        <v>4.8600000000000003</v>
      </c>
      <c r="BA84">
        <v>2.6973195180722893</v>
      </c>
      <c r="BB84">
        <v>2.708325251450677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85.729163960309137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2.7899692104834326</v>
      </c>
      <c r="L85">
        <v>9.1802362700032916</v>
      </c>
      <c r="M85">
        <v>2.560028611603804</v>
      </c>
      <c r="N85">
        <v>2.8402281377470189</v>
      </c>
      <c r="O85">
        <v>3.1602105662775002</v>
      </c>
      <c r="P85">
        <v>4.9496817754255789</v>
      </c>
      <c r="Q85">
        <v>0.40022235537190082</v>
      </c>
      <c r="R85">
        <v>1.2695926619318179</v>
      </c>
      <c r="S85">
        <v>0.62985422245322253</v>
      </c>
      <c r="T85">
        <v>1.559836147651007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4.5407872204211204</v>
      </c>
      <c r="AC85">
        <v>1.9405068230267839</v>
      </c>
      <c r="AD85">
        <v>1.7617759022613819</v>
      </c>
      <c r="AE85">
        <v>1.6397282633302044</v>
      </c>
      <c r="AF85">
        <v>0.67407113114594774</v>
      </c>
      <c r="AG85">
        <v>4.916250546840403</v>
      </c>
      <c r="AH85">
        <v>10.1417061952077</v>
      </c>
      <c r="AI85">
        <v>0.31916232845803211</v>
      </c>
      <c r="AJ85">
        <v>0</v>
      </c>
      <c r="AK85">
        <v>0</v>
      </c>
      <c r="AL85">
        <v>0</v>
      </c>
      <c r="AM85">
        <v>1.3787811027063497</v>
      </c>
      <c r="AN85">
        <v>4.4682755042090717E-2</v>
      </c>
      <c r="AO85">
        <v>0</v>
      </c>
      <c r="AP85">
        <v>0</v>
      </c>
      <c r="AQ85">
        <v>5.4262721632096547</v>
      </c>
      <c r="AR85">
        <v>0</v>
      </c>
      <c r="AS85">
        <v>3.0271904473278175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2.8786871547169808</v>
      </c>
      <c r="AZ85">
        <v>3.6487864157973173</v>
      </c>
      <c r="BA85">
        <v>2.6074088674698794</v>
      </c>
      <c r="BB85">
        <v>2.708325251450677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76.993982527360927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2.789983297516704</v>
      </c>
      <c r="L86">
        <v>9.1802362700032916</v>
      </c>
      <c r="M86">
        <v>2.560028611603804</v>
      </c>
      <c r="N86">
        <v>2.8402281377470189</v>
      </c>
      <c r="O86">
        <v>3.1602105662775002</v>
      </c>
      <c r="P86">
        <v>4.9496817754255789</v>
      </c>
      <c r="Q86">
        <v>0.40022235537190082</v>
      </c>
      <c r="R86">
        <v>1.2695926619318179</v>
      </c>
      <c r="S86">
        <v>0.62985422245322253</v>
      </c>
      <c r="T86">
        <v>1.559836147651007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4.5407872204211204</v>
      </c>
      <c r="AC86">
        <v>1.9405068230267839</v>
      </c>
      <c r="AD86">
        <v>0.88293054540587346</v>
      </c>
      <c r="AE86">
        <v>1.6397282633302044</v>
      </c>
      <c r="AF86">
        <v>0.67407113114594774</v>
      </c>
      <c r="AG86">
        <v>4.916250546840403</v>
      </c>
      <c r="AH86">
        <v>8.1978791567629195</v>
      </c>
      <c r="AI86">
        <v>0</v>
      </c>
      <c r="AJ86">
        <v>0</v>
      </c>
      <c r="AK86">
        <v>0</v>
      </c>
      <c r="AL86">
        <v>0</v>
      </c>
      <c r="AM86">
        <v>1.2766491413431202</v>
      </c>
      <c r="AN86">
        <v>4.4682755042090717E-2</v>
      </c>
      <c r="AO86">
        <v>0</v>
      </c>
      <c r="AP86">
        <v>0</v>
      </c>
      <c r="AQ86">
        <v>5.4262721632096547</v>
      </c>
      <c r="AR86">
        <v>0</v>
      </c>
      <c r="AS86">
        <v>3.0271904473278175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2.8786871547169808</v>
      </c>
      <c r="AZ86">
        <v>3.6487864157973173</v>
      </c>
      <c r="BA86">
        <v>2.1124139029850748</v>
      </c>
      <c r="BB86">
        <v>2.708325251450677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73.255034964787825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2.7899523256909369</v>
      </c>
      <c r="L87">
        <v>9.1802362700032916</v>
      </c>
      <c r="M87">
        <v>2.560028611603804</v>
      </c>
      <c r="N87">
        <v>2.8402281377470189</v>
      </c>
      <c r="O87">
        <v>3.1602105662775002</v>
      </c>
      <c r="P87">
        <v>4.9496817754255789</v>
      </c>
      <c r="Q87">
        <v>0.40022235537190082</v>
      </c>
      <c r="R87">
        <v>1.2695926619318179</v>
      </c>
      <c r="S87">
        <v>0.62985422245322253</v>
      </c>
      <c r="T87">
        <v>1.559836147651007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4.5407872204211204</v>
      </c>
      <c r="AC87">
        <v>1.9405068230267839</v>
      </c>
      <c r="AD87">
        <v>0</v>
      </c>
      <c r="AE87">
        <v>1.6397282633302044</v>
      </c>
      <c r="AF87">
        <v>0.67407113114594774</v>
      </c>
      <c r="AG87">
        <v>4.916250546840403</v>
      </c>
      <c r="AH87">
        <v>8.028850708378366</v>
      </c>
      <c r="AI87">
        <v>0</v>
      </c>
      <c r="AJ87">
        <v>0</v>
      </c>
      <c r="AK87">
        <v>0</v>
      </c>
      <c r="AL87">
        <v>0</v>
      </c>
      <c r="AM87">
        <v>1.2766491413431202</v>
      </c>
      <c r="AN87">
        <v>4.4682755042090717E-2</v>
      </c>
      <c r="AO87">
        <v>0</v>
      </c>
      <c r="AP87">
        <v>0</v>
      </c>
      <c r="AQ87">
        <v>5.4262721632096547</v>
      </c>
      <c r="AR87">
        <v>0</v>
      </c>
      <c r="AS87">
        <v>3.0271904473278175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2.8786871547169808</v>
      </c>
      <c r="AZ87">
        <v>3.6487864157973173</v>
      </c>
      <c r="BA87">
        <v>2.1375514923857866</v>
      </c>
      <c r="BB87">
        <v>2.708325251450677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72.228182588572338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2.7899653703565241</v>
      </c>
      <c r="L88">
        <v>9.1799352102671357</v>
      </c>
      <c r="M88">
        <v>2.560028611603804</v>
      </c>
      <c r="N88">
        <v>2.8402281377470189</v>
      </c>
      <c r="O88">
        <v>3.1602105662775002</v>
      </c>
      <c r="P88">
        <v>4.9496817754255789</v>
      </c>
      <c r="Q88">
        <v>0.40022235537190082</v>
      </c>
      <c r="R88">
        <v>1.2695926619318179</v>
      </c>
      <c r="S88">
        <v>0.62981730945236314</v>
      </c>
      <c r="T88">
        <v>1.559836147651007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4.5407872204211204</v>
      </c>
      <c r="AC88">
        <v>1.9405068230267839</v>
      </c>
      <c r="AD88">
        <v>0</v>
      </c>
      <c r="AE88">
        <v>1.6397282633302044</v>
      </c>
      <c r="AF88">
        <v>0.67407113114594774</v>
      </c>
      <c r="AG88">
        <v>4.916250546840403</v>
      </c>
      <c r="AH88">
        <v>8.028850708378366</v>
      </c>
      <c r="AI88">
        <v>0</v>
      </c>
      <c r="AJ88">
        <v>0</v>
      </c>
      <c r="AK88">
        <v>0</v>
      </c>
      <c r="AL88">
        <v>0</v>
      </c>
      <c r="AM88">
        <v>1.5064460335383174</v>
      </c>
      <c r="AN88">
        <v>4.4682755042090717E-2</v>
      </c>
      <c r="AO88">
        <v>0</v>
      </c>
      <c r="AP88">
        <v>0</v>
      </c>
      <c r="AQ88">
        <v>5.4262721632096547</v>
      </c>
      <c r="AR88">
        <v>0</v>
      </c>
      <c r="AS88">
        <v>3.0271904473278175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2.8786871547169808</v>
      </c>
      <c r="AZ88">
        <v>3.5088329642324885</v>
      </c>
      <c r="BA88">
        <v>2.1375514923857866</v>
      </c>
      <c r="BB88">
        <v>2.708325251450677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72.317701101131277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2.7899653703565241</v>
      </c>
      <c r="L89">
        <v>9.1799352102671357</v>
      </c>
      <c r="M89">
        <v>2.560028611603804</v>
      </c>
      <c r="N89">
        <v>2.8402281377470189</v>
      </c>
      <c r="O89">
        <v>3.1602105662775002</v>
      </c>
      <c r="P89">
        <v>4.9496817754255789</v>
      </c>
      <c r="Q89">
        <v>0.40022235537190082</v>
      </c>
      <c r="R89">
        <v>1.2695926619318179</v>
      </c>
      <c r="S89">
        <v>0.62985422245322253</v>
      </c>
      <c r="T89">
        <v>1.559836147651007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4.5407872204211204</v>
      </c>
      <c r="AC89">
        <v>1.9405068230267839</v>
      </c>
      <c r="AD89">
        <v>0</v>
      </c>
      <c r="AE89">
        <v>1.6397282633302044</v>
      </c>
      <c r="AF89">
        <v>0.67407113114594774</v>
      </c>
      <c r="AG89">
        <v>4.916250546840403</v>
      </c>
      <c r="AH89">
        <v>10.1417061952077</v>
      </c>
      <c r="AI89">
        <v>0</v>
      </c>
      <c r="AJ89">
        <v>0</v>
      </c>
      <c r="AK89">
        <v>0</v>
      </c>
      <c r="AL89">
        <v>0</v>
      </c>
      <c r="AM89">
        <v>1.5064460335383174</v>
      </c>
      <c r="AN89">
        <v>4.4682755042090717E-2</v>
      </c>
      <c r="AO89">
        <v>0</v>
      </c>
      <c r="AP89">
        <v>0</v>
      </c>
      <c r="AQ89">
        <v>5.4262721632096547</v>
      </c>
      <c r="AR89">
        <v>0</v>
      </c>
      <c r="AS89">
        <v>3.0271904473278175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2.8786871547169808</v>
      </c>
      <c r="AZ89">
        <v>3.5088329642324885</v>
      </c>
      <c r="BA89">
        <v>2.6973195180722893</v>
      </c>
      <c r="BB89">
        <v>2.708325251450677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74.990361526647973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2.789947814279405</v>
      </c>
      <c r="L90">
        <v>9.1799877963367518</v>
      </c>
      <c r="M90">
        <v>2.560028611603804</v>
      </c>
      <c r="N90">
        <v>2.8402281377470189</v>
      </c>
      <c r="O90">
        <v>3.1602105662775002</v>
      </c>
      <c r="P90">
        <v>4.9496817754255789</v>
      </c>
      <c r="Q90">
        <v>0.40022235537190082</v>
      </c>
      <c r="R90">
        <v>1.2695926619318179</v>
      </c>
      <c r="S90">
        <v>0.62985422245322253</v>
      </c>
      <c r="T90">
        <v>1.559836147651007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4.5407872204211204</v>
      </c>
      <c r="AC90">
        <v>2.9136963748018472</v>
      </c>
      <c r="AD90">
        <v>0</v>
      </c>
      <c r="AE90">
        <v>3.279456354247523</v>
      </c>
      <c r="AF90">
        <v>2.1486016073596756</v>
      </c>
      <c r="AG90">
        <v>4.916250546840403</v>
      </c>
      <c r="AH90">
        <v>10.986848358478744</v>
      </c>
      <c r="AI90">
        <v>0</v>
      </c>
      <c r="AJ90">
        <v>0</v>
      </c>
      <c r="AK90">
        <v>0</v>
      </c>
      <c r="AL90">
        <v>0</v>
      </c>
      <c r="AM90">
        <v>1.5064460335383174</v>
      </c>
      <c r="AN90">
        <v>4.4682755042090717E-2</v>
      </c>
      <c r="AO90">
        <v>0</v>
      </c>
      <c r="AP90">
        <v>0</v>
      </c>
      <c r="AQ90">
        <v>5.4262721632096547</v>
      </c>
      <c r="AR90">
        <v>0</v>
      </c>
      <c r="AS90">
        <v>3.115023876875767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2.8786871547169808</v>
      </c>
      <c r="AZ90">
        <v>4.6819332483221476</v>
      </c>
      <c r="BA90">
        <v>2.93</v>
      </c>
      <c r="BB90">
        <v>2.708325251450677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81.416601034382964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2.7899653703565241</v>
      </c>
      <c r="L91">
        <v>9.1799877963367518</v>
      </c>
      <c r="M91">
        <v>2.560028611603804</v>
      </c>
      <c r="N91">
        <v>2.8402281377470189</v>
      </c>
      <c r="O91">
        <v>3.1602105662775002</v>
      </c>
      <c r="P91">
        <v>4.9496817754255789</v>
      </c>
      <c r="Q91">
        <v>0.40022235537190082</v>
      </c>
      <c r="R91">
        <v>1.2701426661184212</v>
      </c>
      <c r="S91">
        <v>0.61988568969422431</v>
      </c>
      <c r="T91">
        <v>1.559836147651007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4.5407872204211204</v>
      </c>
      <c r="AC91">
        <v>2.9136963748018472</v>
      </c>
      <c r="AD91">
        <v>0</v>
      </c>
      <c r="AE91">
        <v>4.9191845313712843</v>
      </c>
      <c r="AF91">
        <v>2.1486016073596756</v>
      </c>
      <c r="AG91">
        <v>4.916250546840403</v>
      </c>
      <c r="AH91">
        <v>10.986848358478744</v>
      </c>
      <c r="AI91">
        <v>0</v>
      </c>
      <c r="AJ91">
        <v>0</v>
      </c>
      <c r="AK91">
        <v>0</v>
      </c>
      <c r="AL91">
        <v>0</v>
      </c>
      <c r="AM91">
        <v>1.5064460335383174</v>
      </c>
      <c r="AN91">
        <v>4.4682755042090717E-2</v>
      </c>
      <c r="AO91">
        <v>0</v>
      </c>
      <c r="AP91">
        <v>0</v>
      </c>
      <c r="AQ91">
        <v>5.4262721632096547</v>
      </c>
      <c r="AR91">
        <v>0</v>
      </c>
      <c r="AS91">
        <v>3.115023876875767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2.8786871547169808</v>
      </c>
      <c r="AZ91">
        <v>4.8600000000000003</v>
      </c>
      <c r="BA91">
        <v>2.93</v>
      </c>
      <c r="BB91">
        <v>2.708325251450677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83.224994990689297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2.7899653703565241</v>
      </c>
      <c r="L92">
        <v>9.1799877963367518</v>
      </c>
      <c r="M92">
        <v>2.560028611603804</v>
      </c>
      <c r="N92">
        <v>2.8402281377470189</v>
      </c>
      <c r="O92">
        <v>3.1602105662775002</v>
      </c>
      <c r="P92">
        <v>4.9496817754255789</v>
      </c>
      <c r="Q92">
        <v>0.40022235537190082</v>
      </c>
      <c r="R92">
        <v>1.2701426661184212</v>
      </c>
      <c r="S92">
        <v>0.62981730945236314</v>
      </c>
      <c r="T92">
        <v>1.559836147651007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4.5407872204211204</v>
      </c>
      <c r="AC92">
        <v>2.9136963748018472</v>
      </c>
      <c r="AD92">
        <v>0</v>
      </c>
      <c r="AE92">
        <v>3.279456354247523</v>
      </c>
      <c r="AF92">
        <v>2.1486016073596756</v>
      </c>
      <c r="AG92">
        <v>4.916250546840403</v>
      </c>
      <c r="AH92">
        <v>9.2965640319366543</v>
      </c>
      <c r="AI92">
        <v>0</v>
      </c>
      <c r="AJ92">
        <v>0</v>
      </c>
      <c r="AK92">
        <v>0</v>
      </c>
      <c r="AL92">
        <v>0</v>
      </c>
      <c r="AM92">
        <v>1.5064460335383174</v>
      </c>
      <c r="AN92">
        <v>4.4682755042090717E-2</v>
      </c>
      <c r="AO92">
        <v>0</v>
      </c>
      <c r="AP92">
        <v>0</v>
      </c>
      <c r="AQ92">
        <v>5.4262721632096547</v>
      </c>
      <c r="AR92">
        <v>0</v>
      </c>
      <c r="AS92">
        <v>3.115023876875767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2.8786871547169808</v>
      </c>
      <c r="AZ92">
        <v>4.8600000000000003</v>
      </c>
      <c r="BA92">
        <v>2.4795817719298241</v>
      </c>
      <c r="BB92">
        <v>2.708325251450677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79.454495878711398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2.7899653703565241</v>
      </c>
      <c r="L93">
        <v>9.1799877963367518</v>
      </c>
      <c r="M93">
        <v>2.560028611603804</v>
      </c>
      <c r="N93">
        <v>2.8402281377470189</v>
      </c>
      <c r="O93">
        <v>3.1602105662775002</v>
      </c>
      <c r="P93">
        <v>4.9496817754255789</v>
      </c>
      <c r="Q93">
        <v>0.40022235537190082</v>
      </c>
      <c r="R93">
        <v>1.2695926619318179</v>
      </c>
      <c r="S93">
        <v>0.62985422245322253</v>
      </c>
      <c r="T93">
        <v>1.559836147651007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4.5407872204211204</v>
      </c>
      <c r="AC93">
        <v>2.9136963748018472</v>
      </c>
      <c r="AD93">
        <v>0</v>
      </c>
      <c r="AE93">
        <v>1.6397282633302044</v>
      </c>
      <c r="AF93">
        <v>2.1486016073596756</v>
      </c>
      <c r="AG93">
        <v>4.916250546840403</v>
      </c>
      <c r="AH93">
        <v>8.3500047996348794</v>
      </c>
      <c r="AI93">
        <v>0</v>
      </c>
      <c r="AJ93">
        <v>0</v>
      </c>
      <c r="AK93">
        <v>0</v>
      </c>
      <c r="AL93">
        <v>0</v>
      </c>
      <c r="AM93">
        <v>1.5064460335383174</v>
      </c>
      <c r="AN93">
        <v>4.4682755042090717E-2</v>
      </c>
      <c r="AO93">
        <v>0</v>
      </c>
      <c r="AP93">
        <v>0</v>
      </c>
      <c r="AQ93">
        <v>5.4262721632096547</v>
      </c>
      <c r="AR93">
        <v>0</v>
      </c>
      <c r="AS93">
        <v>3.115023876875767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2.8786871547169808</v>
      </c>
      <c r="AZ93">
        <v>4.8600000000000003</v>
      </c>
      <c r="BA93">
        <v>2.2293761439024391</v>
      </c>
      <c r="BB93">
        <v>2.708325251450677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76.617489836279177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2.7899653703565241</v>
      </c>
      <c r="L94">
        <v>9.1799352102671357</v>
      </c>
      <c r="M94">
        <v>2.560028611603804</v>
      </c>
      <c r="N94">
        <v>2.8402281377470189</v>
      </c>
      <c r="O94">
        <v>3.1602105662775002</v>
      </c>
      <c r="P94">
        <v>4.9496817754255789</v>
      </c>
      <c r="Q94">
        <v>0.40022235537190082</v>
      </c>
      <c r="R94">
        <v>1.2695926619318179</v>
      </c>
      <c r="S94">
        <v>0.62985422245322253</v>
      </c>
      <c r="T94">
        <v>1.559836147651007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4.5407872204211204</v>
      </c>
      <c r="AC94">
        <v>1.9405068230267839</v>
      </c>
      <c r="AD94">
        <v>0</v>
      </c>
      <c r="AE94">
        <v>0</v>
      </c>
      <c r="AF94">
        <v>0.67407113114594774</v>
      </c>
      <c r="AG94">
        <v>4.916250546840403</v>
      </c>
      <c r="AH94">
        <v>5.0708531369297107</v>
      </c>
      <c r="AI94">
        <v>0</v>
      </c>
      <c r="AJ94">
        <v>0</v>
      </c>
      <c r="AK94">
        <v>0</v>
      </c>
      <c r="AL94">
        <v>0</v>
      </c>
      <c r="AM94">
        <v>1.2766491413431202</v>
      </c>
      <c r="AN94">
        <v>4.4682755042090717E-2</v>
      </c>
      <c r="AO94">
        <v>0</v>
      </c>
      <c r="AP94">
        <v>0</v>
      </c>
      <c r="AQ94">
        <v>5.2577543641967646</v>
      </c>
      <c r="AR94">
        <v>0</v>
      </c>
      <c r="AS94">
        <v>3.0271904473278175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2.8786871547169808</v>
      </c>
      <c r="AZ94">
        <v>4.6819332483221476</v>
      </c>
      <c r="BA94">
        <v>1.36</v>
      </c>
      <c r="BB94">
        <v>2.708325251450677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67.717246279849078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2.7899653703565241</v>
      </c>
      <c r="L95">
        <v>9.1801864084476446</v>
      </c>
      <c r="M95">
        <v>2.560028611603804</v>
      </c>
      <c r="N95">
        <v>2.8402281377470189</v>
      </c>
      <c r="O95">
        <v>3.1602105662775002</v>
      </c>
      <c r="P95">
        <v>4.9496817754255789</v>
      </c>
      <c r="Q95">
        <v>0.40022235537190082</v>
      </c>
      <c r="R95">
        <v>1.2695926619318179</v>
      </c>
      <c r="S95">
        <v>0.62985422245322253</v>
      </c>
      <c r="T95">
        <v>1.559836147651007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3.0271915126444005</v>
      </c>
      <c r="AC95">
        <v>0.97025336813903618</v>
      </c>
      <c r="AD95">
        <v>0</v>
      </c>
      <c r="AE95">
        <v>0</v>
      </c>
      <c r="AF95">
        <v>0.67407113114594774</v>
      </c>
      <c r="AG95">
        <v>4.916250546840403</v>
      </c>
      <c r="AH95">
        <v>3.3805687317358997</v>
      </c>
      <c r="AI95">
        <v>0</v>
      </c>
      <c r="AJ95">
        <v>0</v>
      </c>
      <c r="AK95">
        <v>0</v>
      </c>
      <c r="AL95">
        <v>0</v>
      </c>
      <c r="AM95">
        <v>1.2766491413431202</v>
      </c>
      <c r="AN95">
        <v>4.4682755042090717E-2</v>
      </c>
      <c r="AO95">
        <v>0</v>
      </c>
      <c r="AP95">
        <v>0</v>
      </c>
      <c r="AQ95">
        <v>5.2577543641967646</v>
      </c>
      <c r="AR95">
        <v>0</v>
      </c>
      <c r="AS95">
        <v>3.0271904473278175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2.8786871547169808</v>
      </c>
      <c r="AZ95">
        <v>3.5088329642324885</v>
      </c>
      <c r="BA95">
        <v>0.90179078313253003</v>
      </c>
      <c r="BB95">
        <v>2.708325251450677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61.912054409214171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2.7899653703565241</v>
      </c>
      <c r="L96">
        <v>9.1801864084476446</v>
      </c>
      <c r="M96">
        <v>2.560028611603804</v>
      </c>
      <c r="N96">
        <v>2.8402281377470189</v>
      </c>
      <c r="O96">
        <v>3.1602105662775002</v>
      </c>
      <c r="P96">
        <v>4.9496817754255789</v>
      </c>
      <c r="Q96">
        <v>0.40022235537190082</v>
      </c>
      <c r="R96">
        <v>1.2695926619318179</v>
      </c>
      <c r="S96">
        <v>0.62985422245322253</v>
      </c>
      <c r="T96">
        <v>1.559836147651007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1.5135957077767208</v>
      </c>
      <c r="AC96">
        <v>0.97025336813903618</v>
      </c>
      <c r="AD96">
        <v>0</v>
      </c>
      <c r="AE96">
        <v>0</v>
      </c>
      <c r="AF96">
        <v>0.67407113114594774</v>
      </c>
      <c r="AG96">
        <v>4.916250546840403</v>
      </c>
      <c r="AH96">
        <v>1.6902844051938106</v>
      </c>
      <c r="AI96">
        <v>0</v>
      </c>
      <c r="AJ96">
        <v>0</v>
      </c>
      <c r="AK96">
        <v>0</v>
      </c>
      <c r="AL96">
        <v>0</v>
      </c>
      <c r="AM96">
        <v>1.2766491413431202</v>
      </c>
      <c r="AN96">
        <v>4.4682755042090717E-2</v>
      </c>
      <c r="AO96">
        <v>0</v>
      </c>
      <c r="AP96">
        <v>0</v>
      </c>
      <c r="AQ96">
        <v>5.2577543641967646</v>
      </c>
      <c r="AR96">
        <v>0</v>
      </c>
      <c r="AS96">
        <v>3.0271904473278175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2.8786871547169808</v>
      </c>
      <c r="AZ96">
        <v>2.3409668859060404</v>
      </c>
      <c r="BA96">
        <v>0.4508951204819277</v>
      </c>
      <c r="BB96">
        <v>2.708325251450677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57.089412536827354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2.7899653703565241</v>
      </c>
      <c r="L97">
        <v>9.1799167088551492</v>
      </c>
      <c r="M97">
        <v>2.560028611603804</v>
      </c>
      <c r="N97">
        <v>2.8402281377470189</v>
      </c>
      <c r="O97">
        <v>3.1602105662775002</v>
      </c>
      <c r="P97">
        <v>4.9496817754255789</v>
      </c>
      <c r="Q97">
        <v>0.40022235537190082</v>
      </c>
      <c r="R97">
        <v>1.2695926619318179</v>
      </c>
      <c r="S97">
        <v>0.62985422245322253</v>
      </c>
      <c r="T97">
        <v>1.559836147651007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1.5135957077767208</v>
      </c>
      <c r="AC97">
        <v>0.97025336813903618</v>
      </c>
      <c r="AD97">
        <v>0</v>
      </c>
      <c r="AE97">
        <v>0</v>
      </c>
      <c r="AF97">
        <v>0.67407113114594774</v>
      </c>
      <c r="AG97">
        <v>4.916250546840403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1.2766491413431202</v>
      </c>
      <c r="AN97">
        <v>4.4682755042090717E-2</v>
      </c>
      <c r="AO97">
        <v>0</v>
      </c>
      <c r="AP97">
        <v>0</v>
      </c>
      <c r="AQ97">
        <v>5.2577543641967646</v>
      </c>
      <c r="AR97">
        <v>0</v>
      </c>
      <c r="AS97">
        <v>3.0271904473278175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2.8786871547169808</v>
      </c>
      <c r="AZ97">
        <v>0.97103658918918911</v>
      </c>
      <c r="BA97">
        <v>0</v>
      </c>
      <c r="BB97">
        <v>2.708325251450677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53.578033014842262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2.7899653703565241</v>
      </c>
      <c r="L98">
        <v>9.1802267755703237</v>
      </c>
      <c r="M98">
        <v>2.560028611603804</v>
      </c>
      <c r="N98">
        <v>2.8402281377470189</v>
      </c>
      <c r="O98">
        <v>3.1602105662775002</v>
      </c>
      <c r="P98">
        <v>4.9496817754255789</v>
      </c>
      <c r="Q98">
        <v>0.40022235537190082</v>
      </c>
      <c r="R98">
        <v>1.2695926619318179</v>
      </c>
      <c r="S98">
        <v>0.62985422245322253</v>
      </c>
      <c r="T98">
        <v>1.559836147651007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1.5135957077767208</v>
      </c>
      <c r="AC98">
        <v>0.97025336813903618</v>
      </c>
      <c r="AD98">
        <v>0</v>
      </c>
      <c r="AE98">
        <v>0</v>
      </c>
      <c r="AF98">
        <v>0.67407113114594774</v>
      </c>
      <c r="AG98">
        <v>4.916250546840403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1.2766491413431202</v>
      </c>
      <c r="AN98">
        <v>4.4682755042090717E-2</v>
      </c>
      <c r="AO98">
        <v>0</v>
      </c>
      <c r="AP98">
        <v>0</v>
      </c>
      <c r="AQ98">
        <v>5.2577543641967646</v>
      </c>
      <c r="AR98">
        <v>0</v>
      </c>
      <c r="AS98">
        <v>3.0271904473278175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2.8786871547169808</v>
      </c>
      <c r="AZ98">
        <v>0</v>
      </c>
      <c r="BA98">
        <v>0</v>
      </c>
      <c r="BB98">
        <v>2.708325251450677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52.607306492368252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6.696203470124612E-2</v>
      </c>
      <c r="L99">
        <f t="shared" si="2"/>
        <v>0.22033322654927406</v>
      </c>
      <c r="M99">
        <f t="shared" si="2"/>
        <v>6.1440686678491188E-2</v>
      </c>
      <c r="N99">
        <f t="shared" si="2"/>
        <v>6.8165475305928619E-2</v>
      </c>
      <c r="O99">
        <f t="shared" si="2"/>
        <v>7.5845053590659989E-2</v>
      </c>
      <c r="P99">
        <f t="shared" si="2"/>
        <v>0.12232279096897937</v>
      </c>
      <c r="Q99">
        <f t="shared" si="2"/>
        <v>9.7084875692207851E-3</v>
      </c>
      <c r="R99">
        <f t="shared" si="2"/>
        <v>3.0454407020145288E-2</v>
      </c>
      <c r="S99">
        <f t="shared" si="2"/>
        <v>1.5114480933674622E-2</v>
      </c>
      <c r="T99">
        <f t="shared" si="2"/>
        <v>3.7448701677852317E-2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4.3134414257720466E-2</v>
      </c>
      <c r="AC99">
        <f t="shared" si="2"/>
        <v>2.2809763157606164E-2</v>
      </c>
      <c r="AD99">
        <f t="shared" si="2"/>
        <v>1.1031078712869919E-2</v>
      </c>
      <c r="AE99">
        <f t="shared" si="2"/>
        <v>5.37010990938998E-2</v>
      </c>
      <c r="AF99">
        <f t="shared" si="2"/>
        <v>2.3655682768571665E-2</v>
      </c>
      <c r="AG99">
        <f t="shared" si="2"/>
        <v>0.1179900131241696</v>
      </c>
      <c r="AH99">
        <f t="shared" si="2"/>
        <v>6.9876356138014961E-2</v>
      </c>
      <c r="AI99">
        <f t="shared" si="2"/>
        <v>5.2383470396829505E-3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2.5577666024362317E-2</v>
      </c>
      <c r="AN99">
        <f t="shared" si="2"/>
        <v>1.0723861210101754E-3</v>
      </c>
      <c r="AO99">
        <f t="shared" si="2"/>
        <v>0</v>
      </c>
      <c r="AP99">
        <f t="shared" si="2"/>
        <v>0</v>
      </c>
      <c r="AQ99">
        <f t="shared" si="2"/>
        <v>5.6251232049740613E-2</v>
      </c>
      <c r="AR99">
        <f t="shared" si="2"/>
        <v>0</v>
      </c>
      <c r="AS99">
        <f t="shared" si="2"/>
        <v>7.2916071024511489E-2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6.9088491713207495E-2</v>
      </c>
      <c r="AZ99">
        <f t="shared" si="2"/>
        <v>2.1153271820429548E-2</v>
      </c>
      <c r="BA99">
        <f t="shared" si="2"/>
        <v>1.8394443838545008E-2</v>
      </c>
      <c r="BB99">
        <f t="shared" si="2"/>
        <v>6.6186572173597621E-2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1.3858722340534115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18.862545999999998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18.862545999999998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19.286003000000001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19.286003000000001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17.798145000000002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17.798145000000002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17.147736999999999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17.147736999999999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15.196350000000001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15.196350000000001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15.016942999999999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15.016942999999999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13.171843000000001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13.171843000000001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13.92013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13.92013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15.982756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15.982756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17.296088000000001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17.296088000000001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16.450382999999999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16.450382999999999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15.792759999999999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15.792759999999999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15.110125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15.110125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15.506957999999999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15.506957999999999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16.299313999999999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16.299313999999999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18.326193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18.326193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19.285881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19.285881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19.286003000000001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19.286003000000001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19.286003000000001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19.286003000000001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19.286003000000001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19.286003000000001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19.286003000000001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19.286003000000001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19.286003000000001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19.286003000000001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19.286003000000001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19.286003000000001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19.286003000000001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19.286003000000001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19.285983000000002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19.285983000000002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19.285978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19.285978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19.286003000000001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19.286003000000001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19.286003000000001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19.286003000000001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19.286003000000001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19.286003000000001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19.286003000000001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19.286003000000001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19.285945999999999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19.285945999999999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19.285941000000001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19.285941000000001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19.286003000000001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19.286003000000001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19.286003000000001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19.286003000000001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19.285972999999998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19.285972999999998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19.285938999999999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19.285938999999999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19.285916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19.285916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19.285706999999999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19.285706999999999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19.286003000000001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19.286003000000001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19.285882000000001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19.285882000000001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19.285768000000001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19.285768000000001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19.285981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19.285981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19.285823000000001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19.285823000000001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19.285736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19.285736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19.286003000000001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19.286003000000001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19.286003000000001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19.286003000000001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19.286003000000001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19.286003000000001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19.286003000000001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19.286003000000001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19.286003000000001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19.286003000000001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19.286003000000001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19.286003000000001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19.286003000000001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19.286003000000001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19.286003000000001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19.286003000000001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19.286003000000001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19.286003000000001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19.286003000000001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19.286003000000001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19.286003000000001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19.286003000000001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19.286003000000001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19.286003000000001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19.286003000000001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19.286003000000001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19.286003000000001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19.286003000000001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19.286003000000001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19.286003000000001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19.286003000000001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19.286003000000001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19.286003000000001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19.286003000000001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19.285640999999998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19.285640999999998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19.285985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19.285985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19.286003000000001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19.286003000000001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19.285937000000001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19.285937000000001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19.285947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19.285947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19.285769999999999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19.285769999999999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19.286003000000001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19.286003000000001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19.286003000000001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19.286003000000001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19.286003000000001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19.286003000000001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19.285758999999999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19.285758999999999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19.285857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19.285857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19.285761999999998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19.285761999999998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19.285712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19.285712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19.285475999999999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19.285475999999999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19.285824000000002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19.285824000000002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19.285993000000001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19.285993000000001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19.285623000000001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19.285623000000001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19.285798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19.285798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19.285871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19.285871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19.285957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19.285957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19.285907999999999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19.285907999999999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19.286003000000001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19.286003000000001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19.286003000000001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19.286003000000001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19.286003000000001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19.286003000000001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19.286003000000001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19.286003000000001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19.286003000000001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19.286003000000001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19.286003000000001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19.286003000000001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19.286003000000001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19.286003000000001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19.285945999999999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19.285945999999999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19.286003000000001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19.286003000000001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19.286003000000001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19.286003000000001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19.286003000000001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19.286003000000001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19.286003000000001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19.286003000000001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18.826443000000001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18.826443000000001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18.064921999999999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18.064921999999999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0.45058974924999995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0.45058974924999995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45392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493.77</v>
      </c>
      <c r="L3" s="201">
        <v>17.5</v>
      </c>
      <c r="M3" s="201">
        <v>63.82</v>
      </c>
      <c r="N3" s="201">
        <v>52.88</v>
      </c>
      <c r="O3" s="201">
        <v>73.91</v>
      </c>
      <c r="P3" s="201">
        <v>31.34</v>
      </c>
      <c r="Q3" s="201">
        <v>9.61</v>
      </c>
      <c r="R3" s="201">
        <v>19.11</v>
      </c>
      <c r="S3" s="201">
        <v>11.75</v>
      </c>
      <c r="T3" s="201">
        <v>1.42</v>
      </c>
      <c r="U3" s="201">
        <v>60.53</v>
      </c>
      <c r="V3" s="201">
        <v>8.81</v>
      </c>
      <c r="W3" s="201">
        <v>19.649999999999999</v>
      </c>
      <c r="X3" s="201">
        <v>62.77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152.58000000000001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118.26</v>
      </c>
      <c r="AQ3" s="201">
        <v>38.21</v>
      </c>
      <c r="AR3" s="201">
        <v>0</v>
      </c>
      <c r="AS3" s="201">
        <v>7.65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2.42</v>
      </c>
      <c r="AZ3" s="201">
        <v>0</v>
      </c>
      <c r="BA3" s="201">
        <v>0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493.77</v>
      </c>
      <c r="L4" s="201">
        <v>17.5</v>
      </c>
      <c r="M4" s="201">
        <v>63.82</v>
      </c>
      <c r="N4" s="201">
        <v>52.88</v>
      </c>
      <c r="O4" s="201">
        <v>73.91</v>
      </c>
      <c r="P4" s="201">
        <v>31.34</v>
      </c>
      <c r="Q4" s="201">
        <v>9.61</v>
      </c>
      <c r="R4" s="201">
        <v>19.11</v>
      </c>
      <c r="S4" s="201">
        <v>11.75</v>
      </c>
      <c r="T4" s="201">
        <v>1.42</v>
      </c>
      <c r="U4" s="201">
        <v>60.53</v>
      </c>
      <c r="V4" s="201">
        <v>8.81</v>
      </c>
      <c r="W4" s="201">
        <v>19.649999999999999</v>
      </c>
      <c r="X4" s="201">
        <v>62.77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150.84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118.26</v>
      </c>
      <c r="AQ4" s="201">
        <v>38.21</v>
      </c>
      <c r="AR4" s="201">
        <v>0</v>
      </c>
      <c r="AS4" s="201">
        <v>7.65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2.42</v>
      </c>
      <c r="AZ4" s="201">
        <v>0</v>
      </c>
      <c r="BA4" s="201">
        <v>0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439.04</v>
      </c>
      <c r="L5" s="201">
        <v>17.5</v>
      </c>
      <c r="M5" s="201">
        <v>63.82</v>
      </c>
      <c r="N5" s="201">
        <v>52.88</v>
      </c>
      <c r="O5" s="201">
        <v>73.91</v>
      </c>
      <c r="P5" s="201">
        <v>31.34</v>
      </c>
      <c r="Q5" s="201">
        <v>9.61</v>
      </c>
      <c r="R5" s="201">
        <v>19.11</v>
      </c>
      <c r="S5" s="201">
        <v>11.75</v>
      </c>
      <c r="T5" s="201">
        <v>1.42</v>
      </c>
      <c r="U5" s="201">
        <v>60.53</v>
      </c>
      <c r="V5" s="201">
        <v>8.81</v>
      </c>
      <c r="W5" s="201">
        <v>19.649999999999999</v>
      </c>
      <c r="X5" s="201">
        <v>62.77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118.26</v>
      </c>
      <c r="AQ5" s="201">
        <v>38.21</v>
      </c>
      <c r="AR5" s="201">
        <v>0</v>
      </c>
      <c r="AS5" s="201">
        <v>7.65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2.42</v>
      </c>
      <c r="AZ5" s="201">
        <v>0</v>
      </c>
      <c r="BA5" s="201">
        <v>0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415.62</v>
      </c>
      <c r="L6" s="201">
        <v>17.5</v>
      </c>
      <c r="M6" s="201">
        <v>63.82</v>
      </c>
      <c r="N6" s="201">
        <v>52.88</v>
      </c>
      <c r="O6" s="201">
        <v>73.91</v>
      </c>
      <c r="P6" s="201">
        <v>31.34</v>
      </c>
      <c r="Q6" s="201">
        <v>9.61</v>
      </c>
      <c r="R6" s="201">
        <v>19.11</v>
      </c>
      <c r="S6" s="201">
        <v>11.75</v>
      </c>
      <c r="T6" s="201">
        <v>1.42</v>
      </c>
      <c r="U6" s="201">
        <v>60.53</v>
      </c>
      <c r="V6" s="201">
        <v>8.81</v>
      </c>
      <c r="W6" s="201">
        <v>19.649999999999999</v>
      </c>
      <c r="X6" s="201">
        <v>62.77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118.26</v>
      </c>
      <c r="AQ6" s="201">
        <v>38.21</v>
      </c>
      <c r="AR6" s="201">
        <v>0</v>
      </c>
      <c r="AS6" s="201">
        <v>7.65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2.42</v>
      </c>
      <c r="AZ6" s="201">
        <v>0</v>
      </c>
      <c r="BA6" s="201">
        <v>0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347.15</v>
      </c>
      <c r="L7" s="201">
        <v>17.5</v>
      </c>
      <c r="M7" s="201">
        <v>63.82</v>
      </c>
      <c r="N7" s="201">
        <v>52.88</v>
      </c>
      <c r="O7" s="201">
        <v>73.91</v>
      </c>
      <c r="P7" s="201">
        <v>31.34</v>
      </c>
      <c r="Q7" s="201">
        <v>9.61</v>
      </c>
      <c r="R7" s="201">
        <v>19.11</v>
      </c>
      <c r="S7" s="201">
        <v>11.75</v>
      </c>
      <c r="T7" s="201">
        <v>1.42</v>
      </c>
      <c r="U7" s="201">
        <v>60.53</v>
      </c>
      <c r="V7" s="201">
        <v>8.81</v>
      </c>
      <c r="W7" s="201">
        <v>19.649999999999999</v>
      </c>
      <c r="X7" s="201">
        <v>62.77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118.26</v>
      </c>
      <c r="AQ7" s="201">
        <v>38.56</v>
      </c>
      <c r="AR7" s="201">
        <v>0</v>
      </c>
      <c r="AS7" s="201">
        <v>7.65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2.42</v>
      </c>
      <c r="AZ7" s="201">
        <v>0</v>
      </c>
      <c r="BA7" s="201">
        <v>0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271.94</v>
      </c>
      <c r="L8" s="201">
        <v>17.5</v>
      </c>
      <c r="M8" s="201">
        <v>63.82</v>
      </c>
      <c r="N8" s="201">
        <v>52.88</v>
      </c>
      <c r="O8" s="201">
        <v>73.91</v>
      </c>
      <c r="P8" s="201">
        <v>31.34</v>
      </c>
      <c r="Q8" s="201">
        <v>9.6199999999999992</v>
      </c>
      <c r="R8" s="201">
        <v>19.12</v>
      </c>
      <c r="S8" s="201">
        <v>11.76</v>
      </c>
      <c r="T8" s="201">
        <v>1.42</v>
      </c>
      <c r="U8" s="201">
        <v>60.53</v>
      </c>
      <c r="V8" s="201">
        <v>8.81</v>
      </c>
      <c r="W8" s="201">
        <v>19.66</v>
      </c>
      <c r="X8" s="201">
        <v>62.77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118.26</v>
      </c>
      <c r="AQ8" s="201">
        <v>38.65</v>
      </c>
      <c r="AR8" s="201">
        <v>0</v>
      </c>
      <c r="AS8" s="201">
        <v>7.65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2.42</v>
      </c>
      <c r="AZ8" s="201">
        <v>0</v>
      </c>
      <c r="BA8" s="201">
        <v>0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271.94</v>
      </c>
      <c r="L9" s="201">
        <v>17.5</v>
      </c>
      <c r="M9" s="201">
        <v>63.82</v>
      </c>
      <c r="N9" s="201">
        <v>52.88</v>
      </c>
      <c r="O9" s="201">
        <v>73.91</v>
      </c>
      <c r="P9" s="201">
        <v>31.34</v>
      </c>
      <c r="Q9" s="201">
        <v>9.6199999999999992</v>
      </c>
      <c r="R9" s="201">
        <v>19.12</v>
      </c>
      <c r="S9" s="201">
        <v>11.76</v>
      </c>
      <c r="T9" s="201">
        <v>1.42</v>
      </c>
      <c r="U9" s="201">
        <v>60.53</v>
      </c>
      <c r="V9" s="201">
        <v>8.81</v>
      </c>
      <c r="W9" s="201">
        <v>19.649999999999999</v>
      </c>
      <c r="X9" s="201">
        <v>62.77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118.26</v>
      </c>
      <c r="AQ9" s="201">
        <v>38.200000000000003</v>
      </c>
      <c r="AR9" s="201">
        <v>0</v>
      </c>
      <c r="AS9" s="201">
        <v>7.65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2.42</v>
      </c>
      <c r="AZ9" s="201">
        <v>0</v>
      </c>
      <c r="BA9" s="201">
        <v>0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271.94</v>
      </c>
      <c r="L10" s="201">
        <v>17.5</v>
      </c>
      <c r="M10" s="201">
        <v>63.82</v>
      </c>
      <c r="N10" s="201">
        <v>52.88</v>
      </c>
      <c r="O10" s="201">
        <v>73.91</v>
      </c>
      <c r="P10" s="201">
        <v>31.34</v>
      </c>
      <c r="Q10" s="201">
        <v>9.61</v>
      </c>
      <c r="R10" s="201">
        <v>19.11</v>
      </c>
      <c r="S10" s="201">
        <v>11.75</v>
      </c>
      <c r="T10" s="201">
        <v>1.42</v>
      </c>
      <c r="U10" s="201">
        <v>60.53</v>
      </c>
      <c r="V10" s="201">
        <v>8.81</v>
      </c>
      <c r="W10" s="201">
        <v>19.649999999999999</v>
      </c>
      <c r="X10" s="201">
        <v>62.77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118.26</v>
      </c>
      <c r="AQ10" s="201">
        <v>38.21</v>
      </c>
      <c r="AR10" s="201">
        <v>0</v>
      </c>
      <c r="AS10" s="201">
        <v>7.65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2.42</v>
      </c>
      <c r="AZ10" s="201">
        <v>0</v>
      </c>
      <c r="BA10" s="201">
        <v>0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271.69</v>
      </c>
      <c r="L11" s="201">
        <v>17.5</v>
      </c>
      <c r="M11" s="201">
        <v>63.82</v>
      </c>
      <c r="N11" s="201">
        <v>52.88</v>
      </c>
      <c r="O11" s="201">
        <v>73.91</v>
      </c>
      <c r="P11" s="201">
        <v>31.34</v>
      </c>
      <c r="Q11" s="201">
        <v>9.6199999999999992</v>
      </c>
      <c r="R11" s="201">
        <v>19.12</v>
      </c>
      <c r="S11" s="201">
        <v>11.76</v>
      </c>
      <c r="T11" s="201">
        <v>1.42</v>
      </c>
      <c r="U11" s="201">
        <v>60.53</v>
      </c>
      <c r="V11" s="201">
        <v>8.81</v>
      </c>
      <c r="W11" s="201">
        <v>19.649999999999999</v>
      </c>
      <c r="X11" s="201">
        <v>62.77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119.38</v>
      </c>
      <c r="AQ11" s="201">
        <v>38.21</v>
      </c>
      <c r="AR11" s="201">
        <v>0</v>
      </c>
      <c r="AS11" s="201">
        <v>7.65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2.42</v>
      </c>
      <c r="AZ11" s="201">
        <v>0</v>
      </c>
      <c r="BA11" s="201">
        <v>0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271.69</v>
      </c>
      <c r="L12" s="201">
        <v>17.5</v>
      </c>
      <c r="M12" s="201">
        <v>63.82</v>
      </c>
      <c r="N12" s="201">
        <v>52.88</v>
      </c>
      <c r="O12" s="201">
        <v>73.91</v>
      </c>
      <c r="P12" s="201">
        <v>31.34</v>
      </c>
      <c r="Q12" s="201">
        <v>9.6199999999999992</v>
      </c>
      <c r="R12" s="201">
        <v>19.12</v>
      </c>
      <c r="S12" s="201">
        <v>11.76</v>
      </c>
      <c r="T12" s="201">
        <v>1.42</v>
      </c>
      <c r="U12" s="201">
        <v>60.53</v>
      </c>
      <c r="V12" s="201">
        <v>8.81</v>
      </c>
      <c r="W12" s="201">
        <v>19.649999999999999</v>
      </c>
      <c r="X12" s="201">
        <v>62.77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119.38</v>
      </c>
      <c r="AQ12" s="201">
        <v>38.21</v>
      </c>
      <c r="AR12" s="201">
        <v>0</v>
      </c>
      <c r="AS12" s="201">
        <v>7.65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2.42</v>
      </c>
      <c r="AZ12" s="201">
        <v>0</v>
      </c>
      <c r="BA12" s="201">
        <v>0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271.69</v>
      </c>
      <c r="L13" s="201">
        <v>9.6199999999999992</v>
      </c>
      <c r="M13" s="201">
        <v>63.82</v>
      </c>
      <c r="N13" s="201">
        <v>52.88</v>
      </c>
      <c r="O13" s="201">
        <v>73.91</v>
      </c>
      <c r="P13" s="201">
        <v>31.34</v>
      </c>
      <c r="Q13" s="201">
        <v>9.6199999999999992</v>
      </c>
      <c r="R13" s="201">
        <v>19.12</v>
      </c>
      <c r="S13" s="201">
        <v>11.76</v>
      </c>
      <c r="T13" s="201">
        <v>1.42</v>
      </c>
      <c r="U13" s="201">
        <v>60.53</v>
      </c>
      <c r="V13" s="201">
        <v>8.81</v>
      </c>
      <c r="W13" s="201">
        <v>19.649999999999999</v>
      </c>
      <c r="X13" s="201">
        <v>62.77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118.26</v>
      </c>
      <c r="AQ13" s="201">
        <v>38.200000000000003</v>
      </c>
      <c r="AR13" s="201">
        <v>0</v>
      </c>
      <c r="AS13" s="201">
        <v>7.65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2.42</v>
      </c>
      <c r="AZ13" s="201">
        <v>0</v>
      </c>
      <c r="BA13" s="201">
        <v>0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271.69</v>
      </c>
      <c r="L14" s="201">
        <v>9.6199999999999992</v>
      </c>
      <c r="M14" s="201">
        <v>63.82</v>
      </c>
      <c r="N14" s="201">
        <v>52.88</v>
      </c>
      <c r="O14" s="201">
        <v>73.91</v>
      </c>
      <c r="P14" s="201">
        <v>31.34</v>
      </c>
      <c r="Q14" s="201">
        <v>5.29</v>
      </c>
      <c r="R14" s="201">
        <v>19.12</v>
      </c>
      <c r="S14" s="201">
        <v>6.46</v>
      </c>
      <c r="T14" s="201">
        <v>0.78</v>
      </c>
      <c r="U14" s="201">
        <v>60.53</v>
      </c>
      <c r="V14" s="201">
        <v>8.81</v>
      </c>
      <c r="W14" s="201">
        <v>19.649999999999999</v>
      </c>
      <c r="X14" s="201">
        <v>62.77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118.26</v>
      </c>
      <c r="AQ14" s="201">
        <v>38.200000000000003</v>
      </c>
      <c r="AR14" s="201">
        <v>0</v>
      </c>
      <c r="AS14" s="201">
        <v>7.65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2.42</v>
      </c>
      <c r="AZ14" s="201">
        <v>0</v>
      </c>
      <c r="BA14" s="201">
        <v>0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271.69</v>
      </c>
      <c r="L15" s="201">
        <v>9.6199999999999992</v>
      </c>
      <c r="M15" s="201">
        <v>63.82</v>
      </c>
      <c r="N15" s="201">
        <v>52.88</v>
      </c>
      <c r="O15" s="201">
        <v>73.91</v>
      </c>
      <c r="P15" s="201">
        <v>31.34</v>
      </c>
      <c r="Q15" s="201">
        <v>5.29</v>
      </c>
      <c r="R15" s="201">
        <v>19.12</v>
      </c>
      <c r="S15" s="201">
        <v>6.46</v>
      </c>
      <c r="T15" s="201">
        <v>0.78</v>
      </c>
      <c r="U15" s="201">
        <v>60.53</v>
      </c>
      <c r="V15" s="201">
        <v>8.81</v>
      </c>
      <c r="W15" s="201">
        <v>19.649999999999999</v>
      </c>
      <c r="X15" s="201">
        <v>62.77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118.26</v>
      </c>
      <c r="AQ15" s="201">
        <v>22.18</v>
      </c>
      <c r="AR15" s="201">
        <v>0</v>
      </c>
      <c r="AS15" s="201">
        <v>7.65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2.42</v>
      </c>
      <c r="AZ15" s="201">
        <v>0</v>
      </c>
      <c r="BA15" s="201">
        <v>0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271.69</v>
      </c>
      <c r="L16" s="201">
        <v>9.6199999999999992</v>
      </c>
      <c r="M16" s="201">
        <v>63.82</v>
      </c>
      <c r="N16" s="201">
        <v>52.88</v>
      </c>
      <c r="O16" s="201">
        <v>73.91</v>
      </c>
      <c r="P16" s="201">
        <v>31.34</v>
      </c>
      <c r="Q16" s="201">
        <v>5.29</v>
      </c>
      <c r="R16" s="201">
        <v>19.12</v>
      </c>
      <c r="S16" s="201">
        <v>6.46</v>
      </c>
      <c r="T16" s="201">
        <v>0.78</v>
      </c>
      <c r="U16" s="201">
        <v>60.53</v>
      </c>
      <c r="V16" s="201">
        <v>8.81</v>
      </c>
      <c r="W16" s="201">
        <v>19.649999999999999</v>
      </c>
      <c r="X16" s="201">
        <v>62.77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118.26</v>
      </c>
      <c r="AQ16" s="201">
        <v>14.46</v>
      </c>
      <c r="AR16" s="201">
        <v>0</v>
      </c>
      <c r="AS16" s="201">
        <v>7.65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2.42</v>
      </c>
      <c r="AZ16" s="201">
        <v>0</v>
      </c>
      <c r="BA16" s="201">
        <v>0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271.69</v>
      </c>
      <c r="L17" s="201">
        <v>9.6199999999999992</v>
      </c>
      <c r="M17" s="201">
        <v>63.82</v>
      </c>
      <c r="N17" s="201">
        <v>52.88</v>
      </c>
      <c r="O17" s="201">
        <v>73.91</v>
      </c>
      <c r="P17" s="201">
        <v>31.34</v>
      </c>
      <c r="Q17" s="201">
        <v>5.29</v>
      </c>
      <c r="R17" s="201">
        <v>19.12</v>
      </c>
      <c r="S17" s="201">
        <v>6.46</v>
      </c>
      <c r="T17" s="201">
        <v>0.78</v>
      </c>
      <c r="U17" s="201">
        <v>60.53</v>
      </c>
      <c r="V17" s="201">
        <v>8.81</v>
      </c>
      <c r="W17" s="201">
        <v>19.649999999999999</v>
      </c>
      <c r="X17" s="201">
        <v>62.77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118.26</v>
      </c>
      <c r="AQ17" s="201">
        <v>14.46</v>
      </c>
      <c r="AR17" s="201">
        <v>0</v>
      </c>
      <c r="AS17" s="201">
        <v>7.65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2.42</v>
      </c>
      <c r="AZ17" s="201">
        <v>0</v>
      </c>
      <c r="BA17" s="201">
        <v>0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271.69</v>
      </c>
      <c r="L18" s="201">
        <v>9.6199999999999992</v>
      </c>
      <c r="M18" s="201">
        <v>63.82</v>
      </c>
      <c r="N18" s="201">
        <v>52.88</v>
      </c>
      <c r="O18" s="201">
        <v>73.91</v>
      </c>
      <c r="P18" s="201">
        <v>31.34</v>
      </c>
      <c r="Q18" s="201">
        <v>5.29</v>
      </c>
      <c r="R18" s="201">
        <v>19.12</v>
      </c>
      <c r="S18" s="201">
        <v>6.46</v>
      </c>
      <c r="T18" s="201">
        <v>0.78</v>
      </c>
      <c r="U18" s="201">
        <v>60.53</v>
      </c>
      <c r="V18" s="201">
        <v>8.81</v>
      </c>
      <c r="W18" s="201">
        <v>19.649999999999999</v>
      </c>
      <c r="X18" s="201">
        <v>62.77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118.26</v>
      </c>
      <c r="AQ18" s="201">
        <v>14.46</v>
      </c>
      <c r="AR18" s="201">
        <v>0</v>
      </c>
      <c r="AS18" s="201">
        <v>7.65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2.42</v>
      </c>
      <c r="AZ18" s="201">
        <v>0</v>
      </c>
      <c r="BA18" s="201">
        <v>0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271.69</v>
      </c>
      <c r="L19" s="201">
        <v>9.6199999999999992</v>
      </c>
      <c r="M19" s="201">
        <v>63.82</v>
      </c>
      <c r="N19" s="201">
        <v>52.88</v>
      </c>
      <c r="O19" s="201">
        <v>73.91</v>
      </c>
      <c r="P19" s="201">
        <v>31.34</v>
      </c>
      <c r="Q19" s="201">
        <v>5.29</v>
      </c>
      <c r="R19" s="201">
        <v>19.12</v>
      </c>
      <c r="S19" s="201">
        <v>6.46</v>
      </c>
      <c r="T19" s="201">
        <v>0.78</v>
      </c>
      <c r="U19" s="201">
        <v>60.53</v>
      </c>
      <c r="V19" s="201">
        <v>8.81</v>
      </c>
      <c r="W19" s="201">
        <v>19.649999999999999</v>
      </c>
      <c r="X19" s="201">
        <v>62.77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118.26</v>
      </c>
      <c r="AQ19" s="201">
        <v>14.46</v>
      </c>
      <c r="AR19" s="201">
        <v>0</v>
      </c>
      <c r="AS19" s="201">
        <v>7.65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2.42</v>
      </c>
      <c r="AZ19" s="201">
        <v>0</v>
      </c>
      <c r="BA19" s="201">
        <v>0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271.69</v>
      </c>
      <c r="L20" s="201">
        <v>9.6199999999999992</v>
      </c>
      <c r="M20" s="201">
        <v>63.82</v>
      </c>
      <c r="N20" s="201">
        <v>52.88</v>
      </c>
      <c r="O20" s="201">
        <v>73.91</v>
      </c>
      <c r="P20" s="201">
        <v>31.34</v>
      </c>
      <c r="Q20" s="201">
        <v>5.29</v>
      </c>
      <c r="R20" s="201">
        <v>19.12</v>
      </c>
      <c r="S20" s="201">
        <v>6.46</v>
      </c>
      <c r="T20" s="201">
        <v>0.78</v>
      </c>
      <c r="U20" s="201">
        <v>60.53</v>
      </c>
      <c r="V20" s="201">
        <v>8.81</v>
      </c>
      <c r="W20" s="201">
        <v>19.649999999999999</v>
      </c>
      <c r="X20" s="201">
        <v>62.77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118.26</v>
      </c>
      <c r="AQ20" s="201">
        <v>27</v>
      </c>
      <c r="AR20" s="201">
        <v>0</v>
      </c>
      <c r="AS20" s="201">
        <v>7.65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2.42</v>
      </c>
      <c r="AZ20" s="201">
        <v>0</v>
      </c>
      <c r="BA20" s="201">
        <v>0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271.69</v>
      </c>
      <c r="L21" s="201">
        <v>9.6199999999999992</v>
      </c>
      <c r="M21" s="201">
        <v>63.82</v>
      </c>
      <c r="N21" s="201">
        <v>52.88</v>
      </c>
      <c r="O21" s="201">
        <v>73.91</v>
      </c>
      <c r="P21" s="201">
        <v>31.34</v>
      </c>
      <c r="Q21" s="201">
        <v>5.29</v>
      </c>
      <c r="R21" s="201">
        <v>19.12</v>
      </c>
      <c r="S21" s="201">
        <v>6.46</v>
      </c>
      <c r="T21" s="201">
        <v>0.78</v>
      </c>
      <c r="U21" s="201">
        <v>60.53</v>
      </c>
      <c r="V21" s="201">
        <v>8.81</v>
      </c>
      <c r="W21" s="201">
        <v>19.649999999999999</v>
      </c>
      <c r="X21" s="201">
        <v>62.77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118.26</v>
      </c>
      <c r="AQ21" s="201">
        <v>19.28</v>
      </c>
      <c r="AR21" s="201">
        <v>0</v>
      </c>
      <c r="AS21" s="201">
        <v>7.65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2.42</v>
      </c>
      <c r="AZ21" s="201">
        <v>0</v>
      </c>
      <c r="BA21" s="201">
        <v>0.42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271.69</v>
      </c>
      <c r="L22" s="201">
        <v>9.6199999999999992</v>
      </c>
      <c r="M22" s="201">
        <v>63.82</v>
      </c>
      <c r="N22" s="201">
        <v>52.88</v>
      </c>
      <c r="O22" s="201">
        <v>73.91</v>
      </c>
      <c r="P22" s="201">
        <v>31.34</v>
      </c>
      <c r="Q22" s="201">
        <v>5.29</v>
      </c>
      <c r="R22" s="201">
        <v>19.12</v>
      </c>
      <c r="S22" s="201">
        <v>6.46</v>
      </c>
      <c r="T22" s="201">
        <v>0.78</v>
      </c>
      <c r="U22" s="201">
        <v>60.53</v>
      </c>
      <c r="V22" s="201">
        <v>8.81</v>
      </c>
      <c r="W22" s="201">
        <v>19.649999999999999</v>
      </c>
      <c r="X22" s="201">
        <v>62.77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118.26</v>
      </c>
      <c r="AQ22" s="201">
        <v>24.11</v>
      </c>
      <c r="AR22" s="201">
        <v>0</v>
      </c>
      <c r="AS22" s="201">
        <v>7.65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2.42</v>
      </c>
      <c r="AZ22" s="201">
        <v>0</v>
      </c>
      <c r="BA22" s="201">
        <v>0.42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271.69</v>
      </c>
      <c r="L23" s="201">
        <v>9.6199999999999992</v>
      </c>
      <c r="M23" s="201">
        <v>63.82</v>
      </c>
      <c r="N23" s="201">
        <v>52.88</v>
      </c>
      <c r="O23" s="201">
        <v>73.91</v>
      </c>
      <c r="P23" s="201">
        <v>31.34</v>
      </c>
      <c r="Q23" s="201">
        <v>5.29</v>
      </c>
      <c r="R23" s="201">
        <v>19.12</v>
      </c>
      <c r="S23" s="201">
        <v>6.46</v>
      </c>
      <c r="T23" s="201">
        <v>1.42</v>
      </c>
      <c r="U23" s="201">
        <v>60.53</v>
      </c>
      <c r="V23" s="201">
        <v>8.81</v>
      </c>
      <c r="W23" s="201">
        <v>19.649999999999999</v>
      </c>
      <c r="X23" s="201">
        <v>62.77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118.26</v>
      </c>
      <c r="AQ23" s="201">
        <v>38.200000000000003</v>
      </c>
      <c r="AR23" s="201">
        <v>0</v>
      </c>
      <c r="AS23" s="201">
        <v>7.65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2.42</v>
      </c>
      <c r="AZ23" s="201">
        <v>0</v>
      </c>
      <c r="BA23" s="201">
        <v>0.42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271.69</v>
      </c>
      <c r="L24" s="201">
        <v>17.5</v>
      </c>
      <c r="M24" s="201">
        <v>63.82</v>
      </c>
      <c r="N24" s="201">
        <v>52.88</v>
      </c>
      <c r="O24" s="201">
        <v>73.91</v>
      </c>
      <c r="P24" s="201">
        <v>31.34</v>
      </c>
      <c r="Q24" s="201">
        <v>9.6199999999999992</v>
      </c>
      <c r="R24" s="201">
        <v>19.12</v>
      </c>
      <c r="S24" s="201">
        <v>11.76</v>
      </c>
      <c r="T24" s="201">
        <v>1.42</v>
      </c>
      <c r="U24" s="201">
        <v>60.53</v>
      </c>
      <c r="V24" s="201">
        <v>8.81</v>
      </c>
      <c r="W24" s="201">
        <v>19.649999999999999</v>
      </c>
      <c r="X24" s="201">
        <v>62.77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118.26</v>
      </c>
      <c r="AQ24" s="201">
        <v>38.200000000000003</v>
      </c>
      <c r="AR24" s="201">
        <v>0</v>
      </c>
      <c r="AS24" s="201">
        <v>7.65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2.42</v>
      </c>
      <c r="AZ24" s="201">
        <v>0</v>
      </c>
      <c r="BA24" s="201">
        <v>0.42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271.69</v>
      </c>
      <c r="L25" s="201">
        <v>17.5</v>
      </c>
      <c r="M25" s="201">
        <v>63.82</v>
      </c>
      <c r="N25" s="201">
        <v>52.88</v>
      </c>
      <c r="O25" s="201">
        <v>73.91</v>
      </c>
      <c r="P25" s="201">
        <v>31.34</v>
      </c>
      <c r="Q25" s="201">
        <v>9.61</v>
      </c>
      <c r="R25" s="201">
        <v>19.12</v>
      </c>
      <c r="S25" s="201">
        <v>11.76</v>
      </c>
      <c r="T25" s="201">
        <v>1.42</v>
      </c>
      <c r="U25" s="201">
        <v>60.53</v>
      </c>
      <c r="V25" s="201">
        <v>8.81</v>
      </c>
      <c r="W25" s="201">
        <v>19.649999999999999</v>
      </c>
      <c r="X25" s="201">
        <v>62.77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118.26</v>
      </c>
      <c r="AQ25" s="201">
        <v>38.200000000000003</v>
      </c>
      <c r="AR25" s="201">
        <v>0</v>
      </c>
      <c r="AS25" s="201">
        <v>7.65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2.42</v>
      </c>
      <c r="AZ25" s="201">
        <v>0</v>
      </c>
      <c r="BA25" s="201">
        <v>0.46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349.08</v>
      </c>
      <c r="L26" s="201">
        <v>17.5</v>
      </c>
      <c r="M26" s="201">
        <v>63.82</v>
      </c>
      <c r="N26" s="201">
        <v>52.88</v>
      </c>
      <c r="O26" s="201">
        <v>73.91</v>
      </c>
      <c r="P26" s="201">
        <v>31.34</v>
      </c>
      <c r="Q26" s="201">
        <v>9.61</v>
      </c>
      <c r="R26" s="201">
        <v>19.11</v>
      </c>
      <c r="S26" s="201">
        <v>11.75</v>
      </c>
      <c r="T26" s="201">
        <v>1.42</v>
      </c>
      <c r="U26" s="201">
        <v>60.53</v>
      </c>
      <c r="V26" s="201">
        <v>8.81</v>
      </c>
      <c r="W26" s="201">
        <v>19.649999999999999</v>
      </c>
      <c r="X26" s="201">
        <v>62.77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118.26</v>
      </c>
      <c r="AQ26" s="201">
        <v>38.21</v>
      </c>
      <c r="AR26" s="201">
        <v>0</v>
      </c>
      <c r="AS26" s="201">
        <v>7.65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2.42</v>
      </c>
      <c r="AZ26" s="201">
        <v>0</v>
      </c>
      <c r="BA26" s="201">
        <v>0.46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376.08</v>
      </c>
      <c r="L27" s="201">
        <v>17.5</v>
      </c>
      <c r="M27" s="201">
        <v>63.82</v>
      </c>
      <c r="N27" s="201">
        <v>52.88</v>
      </c>
      <c r="O27" s="201">
        <v>73.91</v>
      </c>
      <c r="P27" s="201">
        <v>30.12</v>
      </c>
      <c r="Q27" s="201">
        <v>9.61</v>
      </c>
      <c r="R27" s="201">
        <v>19.11</v>
      </c>
      <c r="S27" s="201">
        <v>11.75</v>
      </c>
      <c r="T27" s="201">
        <v>1.42</v>
      </c>
      <c r="U27" s="201">
        <v>60.53</v>
      </c>
      <c r="V27" s="201">
        <v>8.81</v>
      </c>
      <c r="W27" s="201">
        <v>19.649999999999999</v>
      </c>
      <c r="X27" s="201">
        <v>62.77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118.26</v>
      </c>
      <c r="AQ27" s="201">
        <v>38.21</v>
      </c>
      <c r="AR27" s="201">
        <v>1.78</v>
      </c>
      <c r="AS27" s="201">
        <v>7.65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2.42</v>
      </c>
      <c r="AZ27" s="201">
        <v>0</v>
      </c>
      <c r="BA27" s="201">
        <v>0.46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376.08</v>
      </c>
      <c r="L28" s="201">
        <v>17.5</v>
      </c>
      <c r="M28" s="201">
        <v>63.82</v>
      </c>
      <c r="N28" s="201">
        <v>52.88</v>
      </c>
      <c r="O28" s="201">
        <v>73.91</v>
      </c>
      <c r="P28" s="201">
        <v>30.12</v>
      </c>
      <c r="Q28" s="201">
        <v>9.61</v>
      </c>
      <c r="R28" s="201">
        <v>19.11</v>
      </c>
      <c r="S28" s="201">
        <v>11.75</v>
      </c>
      <c r="T28" s="201">
        <v>1.42</v>
      </c>
      <c r="U28" s="201">
        <v>60.53</v>
      </c>
      <c r="V28" s="201">
        <v>8.81</v>
      </c>
      <c r="W28" s="201">
        <v>19.649999999999999</v>
      </c>
      <c r="X28" s="201">
        <v>62.77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118.26</v>
      </c>
      <c r="AQ28" s="201">
        <v>38.21</v>
      </c>
      <c r="AR28" s="201">
        <v>5.43</v>
      </c>
      <c r="AS28" s="201">
        <v>7.65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2.42</v>
      </c>
      <c r="AZ28" s="201">
        <v>0</v>
      </c>
      <c r="BA28" s="201">
        <v>0.46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376.08</v>
      </c>
      <c r="L29" s="201">
        <v>17.5</v>
      </c>
      <c r="M29" s="201">
        <v>63.82</v>
      </c>
      <c r="N29" s="201">
        <v>52.88</v>
      </c>
      <c r="O29" s="201">
        <v>73.91</v>
      </c>
      <c r="P29" s="201">
        <v>30.12</v>
      </c>
      <c r="Q29" s="201">
        <v>9.61</v>
      </c>
      <c r="R29" s="201">
        <v>19.11</v>
      </c>
      <c r="S29" s="201">
        <v>11.75</v>
      </c>
      <c r="T29" s="201">
        <v>1.42</v>
      </c>
      <c r="U29" s="201">
        <v>60.53</v>
      </c>
      <c r="V29" s="201">
        <v>8.81</v>
      </c>
      <c r="W29" s="201">
        <v>19.649999999999999</v>
      </c>
      <c r="X29" s="201">
        <v>62.77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118.26</v>
      </c>
      <c r="AQ29" s="201">
        <v>38.21</v>
      </c>
      <c r="AR29" s="201">
        <v>12.89</v>
      </c>
      <c r="AS29" s="201">
        <v>7.65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2.42</v>
      </c>
      <c r="AZ29" s="201">
        <v>0</v>
      </c>
      <c r="BA29" s="201">
        <v>0.46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376.08</v>
      </c>
      <c r="L30" s="201">
        <v>17.5</v>
      </c>
      <c r="M30" s="201">
        <v>63.82</v>
      </c>
      <c r="N30" s="201">
        <v>52.88</v>
      </c>
      <c r="O30" s="201">
        <v>73.91</v>
      </c>
      <c r="P30" s="201">
        <v>30.12</v>
      </c>
      <c r="Q30" s="201">
        <v>9.61</v>
      </c>
      <c r="R30" s="201">
        <v>19.11</v>
      </c>
      <c r="S30" s="201">
        <v>11.75</v>
      </c>
      <c r="T30" s="201">
        <v>1.42</v>
      </c>
      <c r="U30" s="201">
        <v>60.53</v>
      </c>
      <c r="V30" s="201">
        <v>8.81</v>
      </c>
      <c r="W30" s="201">
        <v>19.649999999999999</v>
      </c>
      <c r="X30" s="201">
        <v>62.77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118.26</v>
      </c>
      <c r="AQ30" s="201">
        <v>38.21</v>
      </c>
      <c r="AR30" s="201">
        <v>25.5</v>
      </c>
      <c r="AS30" s="201">
        <v>7.65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2.42</v>
      </c>
      <c r="AZ30" s="201">
        <v>0</v>
      </c>
      <c r="BA30" s="201">
        <v>0.46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376.08</v>
      </c>
      <c r="L31" s="201">
        <v>17.600000000000001</v>
      </c>
      <c r="M31" s="201">
        <v>63.82</v>
      </c>
      <c r="N31" s="201">
        <v>52.88</v>
      </c>
      <c r="O31" s="201">
        <v>73.91</v>
      </c>
      <c r="P31" s="201">
        <v>30.12</v>
      </c>
      <c r="Q31" s="201">
        <v>9.6199999999999992</v>
      </c>
      <c r="R31" s="201">
        <v>19.12</v>
      </c>
      <c r="S31" s="201">
        <v>11.75</v>
      </c>
      <c r="T31" s="201">
        <v>1.42</v>
      </c>
      <c r="U31" s="201">
        <v>60.53</v>
      </c>
      <c r="V31" s="201">
        <v>8.81</v>
      </c>
      <c r="W31" s="201">
        <v>19.66</v>
      </c>
      <c r="X31" s="201">
        <v>62.77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118.26</v>
      </c>
      <c r="AQ31" s="201">
        <v>38.200000000000003</v>
      </c>
      <c r="AR31" s="201">
        <v>37.68</v>
      </c>
      <c r="AS31" s="201">
        <v>7.65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2.42</v>
      </c>
      <c r="AZ31" s="201">
        <v>0</v>
      </c>
      <c r="BA31" s="201">
        <v>0.46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376.08</v>
      </c>
      <c r="L32" s="201">
        <v>17.5</v>
      </c>
      <c r="M32" s="201">
        <v>63.82</v>
      </c>
      <c r="N32" s="201">
        <v>52.88</v>
      </c>
      <c r="O32" s="201">
        <v>73.91</v>
      </c>
      <c r="P32" s="201">
        <v>30.12</v>
      </c>
      <c r="Q32" s="201">
        <v>9.6199999999999992</v>
      </c>
      <c r="R32" s="201">
        <v>19.12</v>
      </c>
      <c r="S32" s="201">
        <v>11.75</v>
      </c>
      <c r="T32" s="201">
        <v>1.42</v>
      </c>
      <c r="U32" s="201">
        <v>60.53</v>
      </c>
      <c r="V32" s="201">
        <v>8.81</v>
      </c>
      <c r="W32" s="201">
        <v>19.649999999999999</v>
      </c>
      <c r="X32" s="201">
        <v>62.77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118.26</v>
      </c>
      <c r="AQ32" s="201">
        <v>38.21</v>
      </c>
      <c r="AR32" s="201">
        <v>41</v>
      </c>
      <c r="AS32" s="201">
        <v>7.65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2.42</v>
      </c>
      <c r="AZ32" s="201">
        <v>0</v>
      </c>
      <c r="BA32" s="201">
        <v>0.46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337.51</v>
      </c>
      <c r="L33" s="201">
        <v>17.5</v>
      </c>
      <c r="M33" s="201">
        <v>63.82</v>
      </c>
      <c r="N33" s="201">
        <v>52.88</v>
      </c>
      <c r="O33" s="201">
        <v>73.91</v>
      </c>
      <c r="P33" s="201">
        <v>30.12</v>
      </c>
      <c r="Q33" s="201">
        <v>9.6199999999999992</v>
      </c>
      <c r="R33" s="201">
        <v>19.11</v>
      </c>
      <c r="S33" s="201">
        <v>11.75</v>
      </c>
      <c r="T33" s="201">
        <v>1.42</v>
      </c>
      <c r="U33" s="201">
        <v>60.53</v>
      </c>
      <c r="V33" s="201">
        <v>8.81</v>
      </c>
      <c r="W33" s="201">
        <v>19.649999999999999</v>
      </c>
      <c r="X33" s="201">
        <v>62.77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118.26</v>
      </c>
      <c r="AQ33" s="201">
        <v>38.21</v>
      </c>
      <c r="AR33" s="201">
        <v>44.5</v>
      </c>
      <c r="AS33" s="201">
        <v>7.65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2.42</v>
      </c>
      <c r="AZ33" s="201">
        <v>0</v>
      </c>
      <c r="BA33" s="201">
        <v>0.46</v>
      </c>
      <c r="BB33" s="201">
        <v>2.46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298.94</v>
      </c>
      <c r="L34" s="201">
        <v>17.5</v>
      </c>
      <c r="M34" s="201">
        <v>63.82</v>
      </c>
      <c r="N34" s="201">
        <v>52.88</v>
      </c>
      <c r="O34" s="201">
        <v>73.91</v>
      </c>
      <c r="P34" s="201">
        <v>30.12</v>
      </c>
      <c r="Q34" s="201">
        <v>9.61</v>
      </c>
      <c r="R34" s="201">
        <v>19.12</v>
      </c>
      <c r="S34" s="201">
        <v>11.76</v>
      </c>
      <c r="T34" s="201">
        <v>1.42</v>
      </c>
      <c r="U34" s="201">
        <v>60.53</v>
      </c>
      <c r="V34" s="201">
        <v>8.81</v>
      </c>
      <c r="W34" s="201">
        <v>19.649999999999999</v>
      </c>
      <c r="X34" s="201">
        <v>62.77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118.26</v>
      </c>
      <c r="AQ34" s="201">
        <v>38.200000000000003</v>
      </c>
      <c r="AR34" s="201">
        <v>44.5</v>
      </c>
      <c r="AS34" s="201">
        <v>7.65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2.42</v>
      </c>
      <c r="AZ34" s="201">
        <v>0</v>
      </c>
      <c r="BA34" s="201">
        <v>0.46</v>
      </c>
      <c r="BB34" s="201">
        <v>2.46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271.94</v>
      </c>
      <c r="L35" s="201">
        <v>17.5</v>
      </c>
      <c r="M35" s="201">
        <v>63.82</v>
      </c>
      <c r="N35" s="201">
        <v>52.88</v>
      </c>
      <c r="O35" s="201">
        <v>73.91</v>
      </c>
      <c r="P35" s="201">
        <v>30.12</v>
      </c>
      <c r="Q35" s="201">
        <v>9.61</v>
      </c>
      <c r="R35" s="201">
        <v>19.12</v>
      </c>
      <c r="S35" s="201">
        <v>11.76</v>
      </c>
      <c r="T35" s="201">
        <v>1.42</v>
      </c>
      <c r="U35" s="201">
        <v>60.53</v>
      </c>
      <c r="V35" s="201">
        <v>8.81</v>
      </c>
      <c r="W35" s="201">
        <v>19.649999999999999</v>
      </c>
      <c r="X35" s="201">
        <v>62.77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118.26</v>
      </c>
      <c r="AQ35" s="201">
        <v>38.200000000000003</v>
      </c>
      <c r="AR35" s="201">
        <v>44.5</v>
      </c>
      <c r="AS35" s="201">
        <v>7.65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2.42</v>
      </c>
      <c r="AZ35" s="201">
        <v>0</v>
      </c>
      <c r="BA35" s="201">
        <v>0.46</v>
      </c>
      <c r="BB35" s="201">
        <v>2.46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271.94</v>
      </c>
      <c r="L36" s="201">
        <v>9.6199999999999992</v>
      </c>
      <c r="M36" s="201">
        <v>63.82</v>
      </c>
      <c r="N36" s="201">
        <v>52.88</v>
      </c>
      <c r="O36" s="201">
        <v>73.91</v>
      </c>
      <c r="P36" s="201">
        <v>30.12</v>
      </c>
      <c r="Q36" s="201">
        <v>9.61</v>
      </c>
      <c r="R36" s="201">
        <v>19.12</v>
      </c>
      <c r="S36" s="201">
        <v>11.76</v>
      </c>
      <c r="T36" s="201">
        <v>1.42</v>
      </c>
      <c r="U36" s="201">
        <v>60.53</v>
      </c>
      <c r="V36" s="201">
        <v>8.81</v>
      </c>
      <c r="W36" s="201">
        <v>19.649999999999999</v>
      </c>
      <c r="X36" s="201">
        <v>62.77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118.26</v>
      </c>
      <c r="AQ36" s="201">
        <v>38.200000000000003</v>
      </c>
      <c r="AR36" s="201">
        <v>44.5</v>
      </c>
      <c r="AS36" s="201">
        <v>7.65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2.42</v>
      </c>
      <c r="AZ36" s="201">
        <v>0</v>
      </c>
      <c r="BA36" s="201">
        <v>0.46</v>
      </c>
      <c r="BB36" s="201">
        <v>2.46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271.94</v>
      </c>
      <c r="L37" s="201">
        <v>9.6199999999999992</v>
      </c>
      <c r="M37" s="201">
        <v>63.82</v>
      </c>
      <c r="N37" s="201">
        <v>52.88</v>
      </c>
      <c r="O37" s="201">
        <v>73.91</v>
      </c>
      <c r="P37" s="201">
        <v>30.12</v>
      </c>
      <c r="Q37" s="201">
        <v>5.29</v>
      </c>
      <c r="R37" s="201">
        <v>19.12</v>
      </c>
      <c r="S37" s="201">
        <v>6.46</v>
      </c>
      <c r="T37" s="201">
        <v>0.78</v>
      </c>
      <c r="U37" s="201">
        <v>60.53</v>
      </c>
      <c r="V37" s="201">
        <v>8.81</v>
      </c>
      <c r="W37" s="201">
        <v>19.649999999999999</v>
      </c>
      <c r="X37" s="201">
        <v>62.77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118.26</v>
      </c>
      <c r="AQ37" s="201">
        <v>24.11</v>
      </c>
      <c r="AR37" s="201">
        <v>47.5</v>
      </c>
      <c r="AS37" s="201">
        <v>7.65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2.42</v>
      </c>
      <c r="AZ37" s="201">
        <v>0</v>
      </c>
      <c r="BA37" s="201">
        <v>0.46</v>
      </c>
      <c r="BB37" s="201">
        <v>2.46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271.94</v>
      </c>
      <c r="L38" s="201">
        <v>9.6199999999999992</v>
      </c>
      <c r="M38" s="201">
        <v>63.82</v>
      </c>
      <c r="N38" s="201">
        <v>52.88</v>
      </c>
      <c r="O38" s="201">
        <v>73.91</v>
      </c>
      <c r="P38" s="201">
        <v>30.12</v>
      </c>
      <c r="Q38" s="201">
        <v>5.29</v>
      </c>
      <c r="R38" s="201">
        <v>19.12</v>
      </c>
      <c r="S38" s="201">
        <v>6.46</v>
      </c>
      <c r="T38" s="201">
        <v>0.78</v>
      </c>
      <c r="U38" s="201">
        <v>60.53</v>
      </c>
      <c r="V38" s="201">
        <v>8.81</v>
      </c>
      <c r="W38" s="201">
        <v>19.649999999999999</v>
      </c>
      <c r="X38" s="201">
        <v>62.77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118.26</v>
      </c>
      <c r="AQ38" s="201">
        <v>14.46</v>
      </c>
      <c r="AR38" s="201">
        <v>47.5</v>
      </c>
      <c r="AS38" s="201">
        <v>7.65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2.42</v>
      </c>
      <c r="AZ38" s="201">
        <v>0</v>
      </c>
      <c r="BA38" s="201">
        <v>0.46</v>
      </c>
      <c r="BB38" s="201">
        <v>2.46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271.94</v>
      </c>
      <c r="L39" s="201">
        <v>9.6199999999999992</v>
      </c>
      <c r="M39" s="201">
        <v>63.82</v>
      </c>
      <c r="N39" s="201">
        <v>52.88</v>
      </c>
      <c r="O39" s="201">
        <v>73.91</v>
      </c>
      <c r="P39" s="201">
        <v>30.12</v>
      </c>
      <c r="Q39" s="201">
        <v>5.29</v>
      </c>
      <c r="R39" s="201">
        <v>10.61</v>
      </c>
      <c r="S39" s="201">
        <v>6.46</v>
      </c>
      <c r="T39" s="201">
        <v>0.78</v>
      </c>
      <c r="U39" s="201">
        <v>60.53</v>
      </c>
      <c r="V39" s="201">
        <v>4.92</v>
      </c>
      <c r="W39" s="201">
        <v>19.649999999999999</v>
      </c>
      <c r="X39" s="201">
        <v>62.77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118.26</v>
      </c>
      <c r="AQ39" s="201">
        <v>14.46</v>
      </c>
      <c r="AR39" s="201">
        <v>47.5</v>
      </c>
      <c r="AS39" s="201">
        <v>7.65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2.42</v>
      </c>
      <c r="AZ39" s="201">
        <v>0</v>
      </c>
      <c r="BA39" s="201">
        <v>0.46</v>
      </c>
      <c r="BB39" s="201">
        <v>2.27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271.94</v>
      </c>
      <c r="L40" s="201">
        <v>9.6199999999999992</v>
      </c>
      <c r="M40" s="201">
        <v>63.82</v>
      </c>
      <c r="N40" s="201">
        <v>52.88</v>
      </c>
      <c r="O40" s="201">
        <v>73.91</v>
      </c>
      <c r="P40" s="201">
        <v>30.12</v>
      </c>
      <c r="Q40" s="201">
        <v>5.29</v>
      </c>
      <c r="R40" s="201">
        <v>10.6</v>
      </c>
      <c r="S40" s="201">
        <v>6.46</v>
      </c>
      <c r="T40" s="201">
        <v>0.78</v>
      </c>
      <c r="U40" s="201">
        <v>60.53</v>
      </c>
      <c r="V40" s="201">
        <v>4.92</v>
      </c>
      <c r="W40" s="201">
        <v>19.649999999999999</v>
      </c>
      <c r="X40" s="201">
        <v>62.77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118.26</v>
      </c>
      <c r="AQ40" s="201">
        <v>14.47</v>
      </c>
      <c r="AR40" s="201">
        <v>47.5</v>
      </c>
      <c r="AS40" s="201">
        <v>7.65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2.42</v>
      </c>
      <c r="AZ40" s="201">
        <v>0</v>
      </c>
      <c r="BA40" s="201">
        <v>0</v>
      </c>
      <c r="BB40" s="201">
        <v>2.27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271.94</v>
      </c>
      <c r="L41" s="201">
        <v>9.6199999999999992</v>
      </c>
      <c r="M41" s="201">
        <v>63.82</v>
      </c>
      <c r="N41" s="201">
        <v>52.88</v>
      </c>
      <c r="O41" s="201">
        <v>73.91</v>
      </c>
      <c r="P41" s="201">
        <v>30.12</v>
      </c>
      <c r="Q41" s="201">
        <v>5.29</v>
      </c>
      <c r="R41" s="201">
        <v>10.6</v>
      </c>
      <c r="S41" s="201">
        <v>6.46</v>
      </c>
      <c r="T41" s="201">
        <v>0.78</v>
      </c>
      <c r="U41" s="201">
        <v>60.53</v>
      </c>
      <c r="V41" s="201">
        <v>4.92</v>
      </c>
      <c r="W41" s="201">
        <v>19.649999999999999</v>
      </c>
      <c r="X41" s="201">
        <v>62.77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118.26</v>
      </c>
      <c r="AQ41" s="201">
        <v>14.47</v>
      </c>
      <c r="AR41" s="201">
        <v>47.5</v>
      </c>
      <c r="AS41" s="201">
        <v>7.65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2.42</v>
      </c>
      <c r="AZ41" s="201">
        <v>0</v>
      </c>
      <c r="BA41" s="201">
        <v>0</v>
      </c>
      <c r="BB41" s="201">
        <v>2.27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271.94</v>
      </c>
      <c r="L42" s="201">
        <v>9.6199999999999992</v>
      </c>
      <c r="M42" s="201">
        <v>63.82</v>
      </c>
      <c r="N42" s="201">
        <v>52.88</v>
      </c>
      <c r="O42" s="201">
        <v>73.91</v>
      </c>
      <c r="P42" s="201">
        <v>30.12</v>
      </c>
      <c r="Q42" s="201">
        <v>5.29</v>
      </c>
      <c r="R42" s="201">
        <v>10.6</v>
      </c>
      <c r="S42" s="201">
        <v>6.46</v>
      </c>
      <c r="T42" s="201">
        <v>0.78</v>
      </c>
      <c r="U42" s="201">
        <v>60.53</v>
      </c>
      <c r="V42" s="201">
        <v>4.92</v>
      </c>
      <c r="W42" s="201">
        <v>19.649999999999999</v>
      </c>
      <c r="X42" s="201">
        <v>62.77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118.26</v>
      </c>
      <c r="AQ42" s="201">
        <v>14.47</v>
      </c>
      <c r="AR42" s="201">
        <v>47.5</v>
      </c>
      <c r="AS42" s="201">
        <v>7.65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2.42</v>
      </c>
      <c r="AZ42" s="201">
        <v>0</v>
      </c>
      <c r="BA42" s="201">
        <v>0</v>
      </c>
      <c r="BB42" s="201">
        <v>2.27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271.94</v>
      </c>
      <c r="L43" s="201">
        <v>9.6199999999999992</v>
      </c>
      <c r="M43" s="201">
        <v>63.82</v>
      </c>
      <c r="N43" s="201">
        <v>52.88</v>
      </c>
      <c r="O43" s="201">
        <v>73.91</v>
      </c>
      <c r="P43" s="201">
        <v>30.12</v>
      </c>
      <c r="Q43" s="201">
        <v>5.29</v>
      </c>
      <c r="R43" s="201">
        <v>10.6</v>
      </c>
      <c r="S43" s="201">
        <v>6.46</v>
      </c>
      <c r="T43" s="201">
        <v>0.78</v>
      </c>
      <c r="U43" s="201">
        <v>60.53</v>
      </c>
      <c r="V43" s="201">
        <v>4.92</v>
      </c>
      <c r="W43" s="201">
        <v>19.649999999999999</v>
      </c>
      <c r="X43" s="201">
        <v>62.77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118.26</v>
      </c>
      <c r="AQ43" s="201">
        <v>14.47</v>
      </c>
      <c r="AR43" s="201">
        <v>47.5</v>
      </c>
      <c r="AS43" s="201">
        <v>7.65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2.42</v>
      </c>
      <c r="AZ43" s="201">
        <v>0</v>
      </c>
      <c r="BA43" s="201">
        <v>0</v>
      </c>
      <c r="BB43" s="201">
        <v>2.27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271.94</v>
      </c>
      <c r="L44" s="201">
        <v>9.6199999999999992</v>
      </c>
      <c r="M44" s="201">
        <v>63.82</v>
      </c>
      <c r="N44" s="201">
        <v>52.88</v>
      </c>
      <c r="O44" s="201">
        <v>73.91</v>
      </c>
      <c r="P44" s="201">
        <v>30.12</v>
      </c>
      <c r="Q44" s="201">
        <v>5.29</v>
      </c>
      <c r="R44" s="201">
        <v>10.6</v>
      </c>
      <c r="S44" s="201">
        <v>6.46</v>
      </c>
      <c r="T44" s="201">
        <v>0.78</v>
      </c>
      <c r="U44" s="201">
        <v>60.53</v>
      </c>
      <c r="V44" s="201">
        <v>4.92</v>
      </c>
      <c r="W44" s="201">
        <v>19.649999999999999</v>
      </c>
      <c r="X44" s="201">
        <v>62.77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118.26</v>
      </c>
      <c r="AQ44" s="201">
        <v>14.47</v>
      </c>
      <c r="AR44" s="201">
        <v>47.5</v>
      </c>
      <c r="AS44" s="201">
        <v>7.65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2.42</v>
      </c>
      <c r="AZ44" s="201">
        <v>0</v>
      </c>
      <c r="BA44" s="201">
        <v>0</v>
      </c>
      <c r="BB44" s="201">
        <v>2.27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271.94</v>
      </c>
      <c r="L45" s="201">
        <v>9.6199999999999992</v>
      </c>
      <c r="M45" s="201">
        <v>63.82</v>
      </c>
      <c r="N45" s="201">
        <v>52.88</v>
      </c>
      <c r="O45" s="201">
        <v>73.91</v>
      </c>
      <c r="P45" s="201">
        <v>30.12</v>
      </c>
      <c r="Q45" s="201">
        <v>5.29</v>
      </c>
      <c r="R45" s="201">
        <v>10.6</v>
      </c>
      <c r="S45" s="201">
        <v>6.46</v>
      </c>
      <c r="T45" s="201">
        <v>0.78</v>
      </c>
      <c r="U45" s="201">
        <v>60.53</v>
      </c>
      <c r="V45" s="201">
        <v>4.92</v>
      </c>
      <c r="W45" s="201">
        <v>19.649999999999999</v>
      </c>
      <c r="X45" s="201">
        <v>62.77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118.26</v>
      </c>
      <c r="AQ45" s="201">
        <v>14.47</v>
      </c>
      <c r="AR45" s="201">
        <v>47.5</v>
      </c>
      <c r="AS45" s="201">
        <v>7.65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2.42</v>
      </c>
      <c r="AZ45" s="201">
        <v>0</v>
      </c>
      <c r="BA45" s="201">
        <v>0</v>
      </c>
      <c r="BB45" s="201">
        <v>2.27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271.94</v>
      </c>
      <c r="L46" s="201">
        <v>9.6199999999999992</v>
      </c>
      <c r="M46" s="201">
        <v>63.82</v>
      </c>
      <c r="N46" s="201">
        <v>52.88</v>
      </c>
      <c r="O46" s="201">
        <v>73.91</v>
      </c>
      <c r="P46" s="201">
        <v>30.12</v>
      </c>
      <c r="Q46" s="201">
        <v>5.29</v>
      </c>
      <c r="R46" s="201">
        <v>10.6</v>
      </c>
      <c r="S46" s="201">
        <v>6.46</v>
      </c>
      <c r="T46" s="201">
        <v>0.78</v>
      </c>
      <c r="U46" s="201">
        <v>60.53</v>
      </c>
      <c r="V46" s="201">
        <v>4.92</v>
      </c>
      <c r="W46" s="201">
        <v>19.649999999999999</v>
      </c>
      <c r="X46" s="201">
        <v>62.77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118.26</v>
      </c>
      <c r="AQ46" s="201">
        <v>14.47</v>
      </c>
      <c r="AR46" s="201">
        <v>47.5</v>
      </c>
      <c r="AS46" s="201">
        <v>7.65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2.42</v>
      </c>
      <c r="AZ46" s="201">
        <v>0</v>
      </c>
      <c r="BA46" s="201">
        <v>0</v>
      </c>
      <c r="BB46" s="201">
        <v>2.27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271.94</v>
      </c>
      <c r="L47" s="201">
        <v>9.6199999999999992</v>
      </c>
      <c r="M47" s="201">
        <v>63.82</v>
      </c>
      <c r="N47" s="201">
        <v>52.88</v>
      </c>
      <c r="O47" s="201">
        <v>73.91</v>
      </c>
      <c r="P47" s="201">
        <v>30.12</v>
      </c>
      <c r="Q47" s="201">
        <v>5.29</v>
      </c>
      <c r="R47" s="201">
        <v>10.6</v>
      </c>
      <c r="S47" s="201">
        <v>6.46</v>
      </c>
      <c r="T47" s="201">
        <v>0.78</v>
      </c>
      <c r="U47" s="201">
        <v>60.53</v>
      </c>
      <c r="V47" s="201">
        <v>4.92</v>
      </c>
      <c r="W47" s="201">
        <v>19.649999999999999</v>
      </c>
      <c r="X47" s="201">
        <v>62.81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118.26</v>
      </c>
      <c r="AQ47" s="201">
        <v>14.47</v>
      </c>
      <c r="AR47" s="201">
        <v>47.5</v>
      </c>
      <c r="AS47" s="201">
        <v>7.65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2.42</v>
      </c>
      <c r="AZ47" s="201">
        <v>0</v>
      </c>
      <c r="BA47" s="201">
        <v>0</v>
      </c>
      <c r="BB47" s="201">
        <v>2.27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271.94</v>
      </c>
      <c r="L48" s="201">
        <v>9.6199999999999992</v>
      </c>
      <c r="M48" s="201">
        <v>63.82</v>
      </c>
      <c r="N48" s="201">
        <v>52.88</v>
      </c>
      <c r="O48" s="201">
        <v>73.91</v>
      </c>
      <c r="P48" s="201">
        <v>30.12</v>
      </c>
      <c r="Q48" s="201">
        <v>5.29</v>
      </c>
      <c r="R48" s="201">
        <v>10.6</v>
      </c>
      <c r="S48" s="201">
        <v>6.46</v>
      </c>
      <c r="T48" s="201">
        <v>0.78</v>
      </c>
      <c r="U48" s="201">
        <v>60.53</v>
      </c>
      <c r="V48" s="201">
        <v>4.92</v>
      </c>
      <c r="W48" s="201">
        <v>19.649999999999999</v>
      </c>
      <c r="X48" s="201">
        <v>62.81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118.26</v>
      </c>
      <c r="AQ48" s="201">
        <v>14.47</v>
      </c>
      <c r="AR48" s="201">
        <v>47.5</v>
      </c>
      <c r="AS48" s="201">
        <v>7.65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2.42</v>
      </c>
      <c r="AZ48" s="201">
        <v>0</v>
      </c>
      <c r="BA48" s="201">
        <v>0</v>
      </c>
      <c r="BB48" s="201">
        <v>2.27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271.94</v>
      </c>
      <c r="L49" s="201">
        <v>9.6199999999999992</v>
      </c>
      <c r="M49" s="201">
        <v>63.82</v>
      </c>
      <c r="N49" s="201">
        <v>52.88</v>
      </c>
      <c r="O49" s="201">
        <v>73.91</v>
      </c>
      <c r="P49" s="201">
        <v>31.34</v>
      </c>
      <c r="Q49" s="201">
        <v>5.29</v>
      </c>
      <c r="R49" s="201">
        <v>10.6</v>
      </c>
      <c r="S49" s="201">
        <v>6.46</v>
      </c>
      <c r="T49" s="201">
        <v>0.78</v>
      </c>
      <c r="U49" s="201">
        <v>60.53</v>
      </c>
      <c r="V49" s="201">
        <v>4.92</v>
      </c>
      <c r="W49" s="201">
        <v>19.649999999999999</v>
      </c>
      <c r="X49" s="201">
        <v>62.81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118.26</v>
      </c>
      <c r="AQ49" s="201">
        <v>14.47</v>
      </c>
      <c r="AR49" s="201">
        <v>47.5</v>
      </c>
      <c r="AS49" s="201">
        <v>7.65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2.42</v>
      </c>
      <c r="AZ49" s="201">
        <v>0</v>
      </c>
      <c r="BA49" s="201">
        <v>0</v>
      </c>
      <c r="BB49" s="201">
        <v>2.27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271.94</v>
      </c>
      <c r="L50" s="201">
        <v>9.6199999999999992</v>
      </c>
      <c r="M50" s="201">
        <v>63.82</v>
      </c>
      <c r="N50" s="201">
        <v>52.88</v>
      </c>
      <c r="O50" s="201">
        <v>73.91</v>
      </c>
      <c r="P50" s="201">
        <v>31.34</v>
      </c>
      <c r="Q50" s="201">
        <v>5.29</v>
      </c>
      <c r="R50" s="201">
        <v>10.6</v>
      </c>
      <c r="S50" s="201">
        <v>6.46</v>
      </c>
      <c r="T50" s="201">
        <v>0.78</v>
      </c>
      <c r="U50" s="201">
        <v>60.53</v>
      </c>
      <c r="V50" s="201">
        <v>4.92</v>
      </c>
      <c r="W50" s="201">
        <v>19.649999999999999</v>
      </c>
      <c r="X50" s="201">
        <v>62.81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118.26</v>
      </c>
      <c r="AQ50" s="201">
        <v>14.47</v>
      </c>
      <c r="AR50" s="201">
        <v>47.5</v>
      </c>
      <c r="AS50" s="201">
        <v>7.65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2.42</v>
      </c>
      <c r="AZ50" s="201">
        <v>0</v>
      </c>
      <c r="BA50" s="201">
        <v>0</v>
      </c>
      <c r="BB50" s="201">
        <v>2.27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271.94</v>
      </c>
      <c r="L51" s="201">
        <v>9.6199999999999992</v>
      </c>
      <c r="M51" s="201">
        <v>63.82</v>
      </c>
      <c r="N51" s="201">
        <v>52.88</v>
      </c>
      <c r="O51" s="201">
        <v>73.91</v>
      </c>
      <c r="P51" s="201">
        <v>31.34</v>
      </c>
      <c r="Q51" s="201">
        <v>5.29</v>
      </c>
      <c r="R51" s="201">
        <v>10.6</v>
      </c>
      <c r="S51" s="201">
        <v>6.46</v>
      </c>
      <c r="T51" s="201">
        <v>0.78</v>
      </c>
      <c r="U51" s="201">
        <v>60.53</v>
      </c>
      <c r="V51" s="201">
        <v>4.92</v>
      </c>
      <c r="W51" s="201">
        <v>19.649999999999999</v>
      </c>
      <c r="X51" s="201">
        <v>62.81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84.02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122.64</v>
      </c>
      <c r="AQ51" s="201">
        <v>14.47</v>
      </c>
      <c r="AR51" s="201">
        <v>47.5</v>
      </c>
      <c r="AS51" s="201">
        <v>7.65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2.42</v>
      </c>
      <c r="AZ51" s="201">
        <v>0</v>
      </c>
      <c r="BA51" s="201">
        <v>0</v>
      </c>
      <c r="BB51" s="201">
        <v>2.27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271.94</v>
      </c>
      <c r="L52" s="201">
        <v>9.6199999999999992</v>
      </c>
      <c r="M52" s="201">
        <v>63.82</v>
      </c>
      <c r="N52" s="201">
        <v>52.88</v>
      </c>
      <c r="O52" s="201">
        <v>73.91</v>
      </c>
      <c r="P52" s="201">
        <v>31.34</v>
      </c>
      <c r="Q52" s="201">
        <v>5.29</v>
      </c>
      <c r="R52" s="201">
        <v>10.6</v>
      </c>
      <c r="S52" s="201">
        <v>6.46</v>
      </c>
      <c r="T52" s="201">
        <v>0.78</v>
      </c>
      <c r="U52" s="201">
        <v>60.53</v>
      </c>
      <c r="V52" s="201">
        <v>4.92</v>
      </c>
      <c r="W52" s="201">
        <v>19.649999999999999</v>
      </c>
      <c r="X52" s="201">
        <v>62.81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84.02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118.26</v>
      </c>
      <c r="AQ52" s="201">
        <v>14.47</v>
      </c>
      <c r="AR52" s="201">
        <v>47.5</v>
      </c>
      <c r="AS52" s="201">
        <v>7.65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2.42</v>
      </c>
      <c r="AZ52" s="201">
        <v>0</v>
      </c>
      <c r="BA52" s="201">
        <v>0</v>
      </c>
      <c r="BB52" s="201">
        <v>2.27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271.94</v>
      </c>
      <c r="L53" s="201">
        <v>9.6199999999999992</v>
      </c>
      <c r="M53" s="201">
        <v>63.82</v>
      </c>
      <c r="N53" s="201">
        <v>52.88</v>
      </c>
      <c r="O53" s="201">
        <v>73.91</v>
      </c>
      <c r="P53" s="201">
        <v>31.34</v>
      </c>
      <c r="Q53" s="201">
        <v>5.29</v>
      </c>
      <c r="R53" s="201">
        <v>10.6</v>
      </c>
      <c r="S53" s="201">
        <v>6.46</v>
      </c>
      <c r="T53" s="201">
        <v>0.78</v>
      </c>
      <c r="U53" s="201">
        <v>60.53</v>
      </c>
      <c r="V53" s="201">
        <v>4.92</v>
      </c>
      <c r="W53" s="201">
        <v>19.649999999999999</v>
      </c>
      <c r="X53" s="201">
        <v>62.81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84.02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60</v>
      </c>
      <c r="AQ53" s="201">
        <v>14.47</v>
      </c>
      <c r="AR53" s="201">
        <v>47.5</v>
      </c>
      <c r="AS53" s="201">
        <v>7.65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2.42</v>
      </c>
      <c r="AZ53" s="201">
        <v>0</v>
      </c>
      <c r="BA53" s="201">
        <v>0</v>
      </c>
      <c r="BB53" s="201">
        <v>2.27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271.94</v>
      </c>
      <c r="L54" s="201">
        <v>9.6199999999999992</v>
      </c>
      <c r="M54" s="201">
        <v>63.82</v>
      </c>
      <c r="N54" s="201">
        <v>52.88</v>
      </c>
      <c r="O54" s="201">
        <v>73.91</v>
      </c>
      <c r="P54" s="201">
        <v>31.34</v>
      </c>
      <c r="Q54" s="201">
        <v>5.28</v>
      </c>
      <c r="R54" s="201">
        <v>10.6</v>
      </c>
      <c r="S54" s="201">
        <v>6.46</v>
      </c>
      <c r="T54" s="201">
        <v>0.78</v>
      </c>
      <c r="U54" s="201">
        <v>60.53</v>
      </c>
      <c r="V54" s="201">
        <v>4.92</v>
      </c>
      <c r="W54" s="201">
        <v>19.649999999999999</v>
      </c>
      <c r="X54" s="201">
        <v>62.81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84.02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57.86</v>
      </c>
      <c r="AQ54" s="201">
        <v>14.47</v>
      </c>
      <c r="AR54" s="201">
        <v>47.5</v>
      </c>
      <c r="AS54" s="201">
        <v>7.65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2.42</v>
      </c>
      <c r="AZ54" s="201">
        <v>0</v>
      </c>
      <c r="BA54" s="201">
        <v>0</v>
      </c>
      <c r="BB54" s="201">
        <v>2.27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271.94</v>
      </c>
      <c r="L55" s="201">
        <v>9.6199999999999992</v>
      </c>
      <c r="M55" s="201">
        <v>63.82</v>
      </c>
      <c r="N55" s="201">
        <v>52.88</v>
      </c>
      <c r="O55" s="201">
        <v>73.91</v>
      </c>
      <c r="P55" s="201">
        <v>31.34</v>
      </c>
      <c r="Q55" s="201">
        <v>5.28</v>
      </c>
      <c r="R55" s="201">
        <v>10.6</v>
      </c>
      <c r="S55" s="201">
        <v>6.46</v>
      </c>
      <c r="T55" s="201">
        <v>0.78</v>
      </c>
      <c r="U55" s="201">
        <v>60.53</v>
      </c>
      <c r="V55" s="201">
        <v>4.92</v>
      </c>
      <c r="W55" s="201">
        <v>19.649999999999999</v>
      </c>
      <c r="X55" s="201">
        <v>62.8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84.02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57.86</v>
      </c>
      <c r="AQ55" s="201">
        <v>14.47</v>
      </c>
      <c r="AR55" s="201">
        <v>47.5</v>
      </c>
      <c r="AS55" s="201">
        <v>7.65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2.42</v>
      </c>
      <c r="AZ55" s="201">
        <v>0</v>
      </c>
      <c r="BA55" s="201">
        <v>0</v>
      </c>
      <c r="BB55" s="201">
        <v>2.27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271.94</v>
      </c>
      <c r="L56" s="201">
        <v>9.6199999999999992</v>
      </c>
      <c r="M56" s="201">
        <v>63.82</v>
      </c>
      <c r="N56" s="201">
        <v>52.88</v>
      </c>
      <c r="O56" s="201">
        <v>73.91</v>
      </c>
      <c r="P56" s="201">
        <v>31.34</v>
      </c>
      <c r="Q56" s="201">
        <v>5.28</v>
      </c>
      <c r="R56" s="201">
        <v>10.6</v>
      </c>
      <c r="S56" s="201">
        <v>6.46</v>
      </c>
      <c r="T56" s="201">
        <v>0.78</v>
      </c>
      <c r="U56" s="201">
        <v>60.53</v>
      </c>
      <c r="V56" s="201">
        <v>4.92</v>
      </c>
      <c r="W56" s="201">
        <v>19.649999999999999</v>
      </c>
      <c r="X56" s="201">
        <v>62.8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84.02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57.86</v>
      </c>
      <c r="AQ56" s="201">
        <v>14.47</v>
      </c>
      <c r="AR56" s="201">
        <v>47.5</v>
      </c>
      <c r="AS56" s="201">
        <v>7.65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2.42</v>
      </c>
      <c r="AZ56" s="201">
        <v>0</v>
      </c>
      <c r="BA56" s="201">
        <v>0</v>
      </c>
      <c r="BB56" s="201">
        <v>2.27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271.94</v>
      </c>
      <c r="L57" s="201">
        <v>9.6199999999999992</v>
      </c>
      <c r="M57" s="201">
        <v>63.82</v>
      </c>
      <c r="N57" s="201">
        <v>52.88</v>
      </c>
      <c r="O57" s="201">
        <v>73.91</v>
      </c>
      <c r="P57" s="201">
        <v>31.34</v>
      </c>
      <c r="Q57" s="201">
        <v>5.28</v>
      </c>
      <c r="R57" s="201">
        <v>10.6</v>
      </c>
      <c r="S57" s="201">
        <v>6.46</v>
      </c>
      <c r="T57" s="201">
        <v>0.78</v>
      </c>
      <c r="U57" s="201">
        <v>60.53</v>
      </c>
      <c r="V57" s="201">
        <v>4.92</v>
      </c>
      <c r="W57" s="201">
        <v>19.649999999999999</v>
      </c>
      <c r="X57" s="201">
        <v>62.8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84.02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57.86</v>
      </c>
      <c r="AQ57" s="201">
        <v>14.47</v>
      </c>
      <c r="AR57" s="201">
        <v>47.5</v>
      </c>
      <c r="AS57" s="201">
        <v>7.65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2.42</v>
      </c>
      <c r="AZ57" s="201">
        <v>0</v>
      </c>
      <c r="BA57" s="201">
        <v>0</v>
      </c>
      <c r="BB57" s="201">
        <v>2.27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271.94</v>
      </c>
      <c r="L58" s="201">
        <v>9.6199999999999992</v>
      </c>
      <c r="M58" s="201">
        <v>63.82</v>
      </c>
      <c r="N58" s="201">
        <v>52.88</v>
      </c>
      <c r="O58" s="201">
        <v>73.91</v>
      </c>
      <c r="P58" s="201">
        <v>31.34</v>
      </c>
      <c r="Q58" s="201">
        <v>5.28</v>
      </c>
      <c r="R58" s="201">
        <v>10.6</v>
      </c>
      <c r="S58" s="201">
        <v>6.46</v>
      </c>
      <c r="T58" s="201">
        <v>0.78</v>
      </c>
      <c r="U58" s="201">
        <v>60.53</v>
      </c>
      <c r="V58" s="201">
        <v>4.92</v>
      </c>
      <c r="W58" s="201">
        <v>19.649999999999999</v>
      </c>
      <c r="X58" s="201">
        <v>62.81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84.02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57.86</v>
      </c>
      <c r="AQ58" s="201">
        <v>14.47</v>
      </c>
      <c r="AR58" s="201">
        <v>47.5</v>
      </c>
      <c r="AS58" s="201">
        <v>7.65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2.42</v>
      </c>
      <c r="AZ58" s="201">
        <v>0</v>
      </c>
      <c r="BA58" s="201">
        <v>0</v>
      </c>
      <c r="BB58" s="201">
        <v>2.27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271.94</v>
      </c>
      <c r="L59" s="201">
        <v>9.6199999999999992</v>
      </c>
      <c r="M59" s="201">
        <v>63.82</v>
      </c>
      <c r="N59" s="201">
        <v>52.88</v>
      </c>
      <c r="O59" s="201">
        <v>73.91</v>
      </c>
      <c r="P59" s="201">
        <v>31.34</v>
      </c>
      <c r="Q59" s="201">
        <v>5.29</v>
      </c>
      <c r="R59" s="201">
        <v>10.6</v>
      </c>
      <c r="S59" s="201">
        <v>6.46</v>
      </c>
      <c r="T59" s="201">
        <v>0.78</v>
      </c>
      <c r="U59" s="201">
        <v>60.53</v>
      </c>
      <c r="V59" s="201">
        <v>4.92</v>
      </c>
      <c r="W59" s="201">
        <v>19.649999999999999</v>
      </c>
      <c r="X59" s="201">
        <v>62.81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84.02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57.86</v>
      </c>
      <c r="AQ59" s="201">
        <v>14.47</v>
      </c>
      <c r="AR59" s="201">
        <v>47.5</v>
      </c>
      <c r="AS59" s="201">
        <v>7.65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2.42</v>
      </c>
      <c r="AZ59" s="201">
        <v>0</v>
      </c>
      <c r="BA59" s="201">
        <v>0.48</v>
      </c>
      <c r="BB59" s="201">
        <v>2.27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271.94</v>
      </c>
      <c r="L60" s="201">
        <v>9.6199999999999992</v>
      </c>
      <c r="M60" s="201">
        <v>63.82</v>
      </c>
      <c r="N60" s="201">
        <v>52.88</v>
      </c>
      <c r="O60" s="201">
        <v>73.91</v>
      </c>
      <c r="P60" s="201">
        <v>31.34</v>
      </c>
      <c r="Q60" s="201">
        <v>5.29</v>
      </c>
      <c r="R60" s="201">
        <v>10.6</v>
      </c>
      <c r="S60" s="201">
        <v>6.46</v>
      </c>
      <c r="T60" s="201">
        <v>0.78</v>
      </c>
      <c r="U60" s="201">
        <v>60.53</v>
      </c>
      <c r="V60" s="201">
        <v>4.92</v>
      </c>
      <c r="W60" s="201">
        <v>19.649999999999999</v>
      </c>
      <c r="X60" s="201">
        <v>62.81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84.02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57.86</v>
      </c>
      <c r="AQ60" s="201">
        <v>14.46</v>
      </c>
      <c r="AR60" s="201">
        <v>47.5</v>
      </c>
      <c r="AS60" s="201">
        <v>7.65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2.42</v>
      </c>
      <c r="AZ60" s="201">
        <v>0</v>
      </c>
      <c r="BA60" s="201">
        <v>0.48</v>
      </c>
      <c r="BB60" s="201">
        <v>2.27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271.94</v>
      </c>
      <c r="L61" s="201">
        <v>9.6199999999999992</v>
      </c>
      <c r="M61" s="201">
        <v>63.82</v>
      </c>
      <c r="N61" s="201">
        <v>52.88</v>
      </c>
      <c r="O61" s="201">
        <v>73.91</v>
      </c>
      <c r="P61" s="201">
        <v>31.34</v>
      </c>
      <c r="Q61" s="201">
        <v>5.29</v>
      </c>
      <c r="R61" s="201">
        <v>10.6</v>
      </c>
      <c r="S61" s="201">
        <v>6.46</v>
      </c>
      <c r="T61" s="201">
        <v>0.78</v>
      </c>
      <c r="U61" s="201">
        <v>60.53</v>
      </c>
      <c r="V61" s="201">
        <v>4.92</v>
      </c>
      <c r="W61" s="201">
        <v>19.649999999999999</v>
      </c>
      <c r="X61" s="201">
        <v>62.81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84.02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58.35</v>
      </c>
      <c r="AQ61" s="201">
        <v>14.46</v>
      </c>
      <c r="AR61" s="201">
        <v>47.5</v>
      </c>
      <c r="AS61" s="201">
        <v>7.65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2.42</v>
      </c>
      <c r="AZ61" s="201">
        <v>0</v>
      </c>
      <c r="BA61" s="201">
        <v>0.48</v>
      </c>
      <c r="BB61" s="201">
        <v>2.27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271.94</v>
      </c>
      <c r="L62" s="201">
        <v>9.6199999999999992</v>
      </c>
      <c r="M62" s="201">
        <v>63.82</v>
      </c>
      <c r="N62" s="201">
        <v>52.88</v>
      </c>
      <c r="O62" s="201">
        <v>73.91</v>
      </c>
      <c r="P62" s="201">
        <v>31.34</v>
      </c>
      <c r="Q62" s="201">
        <v>5.29</v>
      </c>
      <c r="R62" s="201">
        <v>10.61</v>
      </c>
      <c r="S62" s="201">
        <v>6.46</v>
      </c>
      <c r="T62" s="201">
        <v>0.78</v>
      </c>
      <c r="U62" s="201">
        <v>60.53</v>
      </c>
      <c r="V62" s="201">
        <v>4.92</v>
      </c>
      <c r="W62" s="201">
        <v>19.649999999999999</v>
      </c>
      <c r="X62" s="201">
        <v>62.81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84.02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58.27</v>
      </c>
      <c r="AQ62" s="201">
        <v>14.46</v>
      </c>
      <c r="AR62" s="201">
        <v>47.5</v>
      </c>
      <c r="AS62" s="201">
        <v>7.65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2.42</v>
      </c>
      <c r="AZ62" s="201">
        <v>0</v>
      </c>
      <c r="BA62" s="201">
        <v>0.48</v>
      </c>
      <c r="BB62" s="201">
        <v>2.27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271.94</v>
      </c>
      <c r="L63" s="201">
        <v>9.6199999999999992</v>
      </c>
      <c r="M63" s="201">
        <v>63.82</v>
      </c>
      <c r="N63" s="201">
        <v>52.88</v>
      </c>
      <c r="O63" s="201">
        <v>73.91</v>
      </c>
      <c r="P63" s="201">
        <v>31.34</v>
      </c>
      <c r="Q63" s="201">
        <v>5.29</v>
      </c>
      <c r="R63" s="201">
        <v>10.61</v>
      </c>
      <c r="S63" s="201">
        <v>6.46</v>
      </c>
      <c r="T63" s="201">
        <v>0.78</v>
      </c>
      <c r="U63" s="201">
        <v>60.53</v>
      </c>
      <c r="V63" s="201">
        <v>4.92</v>
      </c>
      <c r="W63" s="201">
        <v>19.649999999999999</v>
      </c>
      <c r="X63" s="201">
        <v>62.81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84.02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57.86</v>
      </c>
      <c r="AQ63" s="201">
        <v>14.46</v>
      </c>
      <c r="AR63" s="201">
        <v>47.5</v>
      </c>
      <c r="AS63" s="201">
        <v>7.65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2.42</v>
      </c>
      <c r="AZ63" s="201">
        <v>0</v>
      </c>
      <c r="BA63" s="201">
        <v>0.48</v>
      </c>
      <c r="BB63" s="201">
        <v>2.27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271.94</v>
      </c>
      <c r="L64" s="201">
        <v>9.6199999999999992</v>
      </c>
      <c r="M64" s="201">
        <v>63.82</v>
      </c>
      <c r="N64" s="201">
        <v>52.88</v>
      </c>
      <c r="O64" s="201">
        <v>73.91</v>
      </c>
      <c r="P64" s="201">
        <v>31.34</v>
      </c>
      <c r="Q64" s="201">
        <v>5.29</v>
      </c>
      <c r="R64" s="201">
        <v>17.68</v>
      </c>
      <c r="S64" s="201">
        <v>6.46</v>
      </c>
      <c r="T64" s="201">
        <v>0.78</v>
      </c>
      <c r="U64" s="201">
        <v>60.53</v>
      </c>
      <c r="V64" s="201">
        <v>8.81</v>
      </c>
      <c r="W64" s="201">
        <v>19.649999999999999</v>
      </c>
      <c r="X64" s="201">
        <v>62.65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84.02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111.92</v>
      </c>
      <c r="AQ64" s="201">
        <v>18.32</v>
      </c>
      <c r="AR64" s="201">
        <v>47.5</v>
      </c>
      <c r="AS64" s="201">
        <v>7.65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2.42</v>
      </c>
      <c r="AZ64" s="201">
        <v>0</v>
      </c>
      <c r="BA64" s="201">
        <v>0.48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271.94</v>
      </c>
      <c r="L65" s="201">
        <v>17.5</v>
      </c>
      <c r="M65" s="201">
        <v>63.82</v>
      </c>
      <c r="N65" s="201">
        <v>52.88</v>
      </c>
      <c r="O65" s="201">
        <v>73.91</v>
      </c>
      <c r="P65" s="201">
        <v>31.34</v>
      </c>
      <c r="Q65" s="201">
        <v>9.61</v>
      </c>
      <c r="R65" s="201">
        <v>19.11</v>
      </c>
      <c r="S65" s="201">
        <v>11.76</v>
      </c>
      <c r="T65" s="201">
        <v>1.42</v>
      </c>
      <c r="U65" s="201">
        <v>60.53</v>
      </c>
      <c r="V65" s="201">
        <v>8.81</v>
      </c>
      <c r="W65" s="201">
        <v>19.649999999999999</v>
      </c>
      <c r="X65" s="201">
        <v>62.77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84.02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118.26</v>
      </c>
      <c r="AQ65" s="201">
        <v>38.200000000000003</v>
      </c>
      <c r="AR65" s="201">
        <v>47.5</v>
      </c>
      <c r="AS65" s="201">
        <v>7.65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2.42</v>
      </c>
      <c r="AZ65" s="201">
        <v>0</v>
      </c>
      <c r="BA65" s="201">
        <v>0.48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271.94</v>
      </c>
      <c r="L66" s="201">
        <v>17.5</v>
      </c>
      <c r="M66" s="201">
        <v>63.82</v>
      </c>
      <c r="N66" s="201">
        <v>52.88</v>
      </c>
      <c r="O66" s="201">
        <v>73.91</v>
      </c>
      <c r="P66" s="201">
        <v>31.34</v>
      </c>
      <c r="Q66" s="201">
        <v>9.61</v>
      </c>
      <c r="R66" s="201">
        <v>19.11</v>
      </c>
      <c r="S66" s="201">
        <v>11.76</v>
      </c>
      <c r="T66" s="201">
        <v>1.42</v>
      </c>
      <c r="U66" s="201">
        <v>60.53</v>
      </c>
      <c r="V66" s="201">
        <v>8.81</v>
      </c>
      <c r="W66" s="201">
        <v>19.649999999999999</v>
      </c>
      <c r="X66" s="201">
        <v>62.77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84.02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118.26</v>
      </c>
      <c r="AQ66" s="201">
        <v>38.200000000000003</v>
      </c>
      <c r="AR66" s="201">
        <v>47.5</v>
      </c>
      <c r="AS66" s="201">
        <v>7.65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2.42</v>
      </c>
      <c r="AZ66" s="201">
        <v>0</v>
      </c>
      <c r="BA66" s="201">
        <v>0.48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308.58</v>
      </c>
      <c r="L67" s="201">
        <v>17.5</v>
      </c>
      <c r="M67" s="201">
        <v>63.82</v>
      </c>
      <c r="N67" s="201">
        <v>52.88</v>
      </c>
      <c r="O67" s="201">
        <v>73.91</v>
      </c>
      <c r="P67" s="201">
        <v>31.34</v>
      </c>
      <c r="Q67" s="201">
        <v>9.61</v>
      </c>
      <c r="R67" s="201">
        <v>19.11</v>
      </c>
      <c r="S67" s="201">
        <v>11.76</v>
      </c>
      <c r="T67" s="201">
        <v>1.42</v>
      </c>
      <c r="U67" s="201">
        <v>60.53</v>
      </c>
      <c r="V67" s="201">
        <v>8.81</v>
      </c>
      <c r="W67" s="201">
        <v>19.649999999999999</v>
      </c>
      <c r="X67" s="201">
        <v>62.77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84.02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118.26</v>
      </c>
      <c r="AQ67" s="201">
        <v>38.200000000000003</v>
      </c>
      <c r="AR67" s="201">
        <v>47.5</v>
      </c>
      <c r="AS67" s="201">
        <v>7.65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2.42</v>
      </c>
      <c r="AZ67" s="201">
        <v>0</v>
      </c>
      <c r="BA67" s="201">
        <v>0.48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347.15</v>
      </c>
      <c r="L68" s="201">
        <v>17.5</v>
      </c>
      <c r="M68" s="201">
        <v>63.82</v>
      </c>
      <c r="N68" s="201">
        <v>52.88</v>
      </c>
      <c r="O68" s="201">
        <v>73.91</v>
      </c>
      <c r="P68" s="201">
        <v>31.34</v>
      </c>
      <c r="Q68" s="201">
        <v>9.61</v>
      </c>
      <c r="R68" s="201">
        <v>19.11</v>
      </c>
      <c r="S68" s="201">
        <v>11.76</v>
      </c>
      <c r="T68" s="201">
        <v>1.42</v>
      </c>
      <c r="U68" s="201">
        <v>60.53</v>
      </c>
      <c r="V68" s="201">
        <v>8.81</v>
      </c>
      <c r="W68" s="201">
        <v>19.649999999999999</v>
      </c>
      <c r="X68" s="201">
        <v>62.77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84.02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118.26</v>
      </c>
      <c r="AQ68" s="201">
        <v>38.200000000000003</v>
      </c>
      <c r="AR68" s="201">
        <v>47.5</v>
      </c>
      <c r="AS68" s="201">
        <v>7.65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2.42</v>
      </c>
      <c r="AZ68" s="201">
        <v>0</v>
      </c>
      <c r="BA68" s="201">
        <v>0.48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385.72</v>
      </c>
      <c r="L69" s="201">
        <v>17.5</v>
      </c>
      <c r="M69" s="201">
        <v>63.82</v>
      </c>
      <c r="N69" s="201">
        <v>52.88</v>
      </c>
      <c r="O69" s="201">
        <v>73.91</v>
      </c>
      <c r="P69" s="201">
        <v>31.34</v>
      </c>
      <c r="Q69" s="201">
        <v>9.61</v>
      </c>
      <c r="R69" s="201">
        <v>19.11</v>
      </c>
      <c r="S69" s="201">
        <v>11.76</v>
      </c>
      <c r="T69" s="201">
        <v>1.42</v>
      </c>
      <c r="U69" s="201">
        <v>60.53</v>
      </c>
      <c r="V69" s="201">
        <v>8.81</v>
      </c>
      <c r="W69" s="201">
        <v>19.649999999999999</v>
      </c>
      <c r="X69" s="201">
        <v>62.77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84.02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118.26</v>
      </c>
      <c r="AQ69" s="201">
        <v>38.200000000000003</v>
      </c>
      <c r="AR69" s="201">
        <v>47.5</v>
      </c>
      <c r="AS69" s="201">
        <v>7.65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2.42</v>
      </c>
      <c r="AZ69" s="201">
        <v>0</v>
      </c>
      <c r="BA69" s="201">
        <v>0.48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385.72</v>
      </c>
      <c r="L70" s="201">
        <v>17.5</v>
      </c>
      <c r="M70" s="201">
        <v>63.82</v>
      </c>
      <c r="N70" s="201">
        <v>52.88</v>
      </c>
      <c r="O70" s="201">
        <v>73.91</v>
      </c>
      <c r="P70" s="201">
        <v>31.34</v>
      </c>
      <c r="Q70" s="201">
        <v>9.61</v>
      </c>
      <c r="R70" s="201">
        <v>19.11</v>
      </c>
      <c r="S70" s="201">
        <v>11.76</v>
      </c>
      <c r="T70" s="201">
        <v>1.42</v>
      </c>
      <c r="U70" s="201">
        <v>60.53</v>
      </c>
      <c r="V70" s="201">
        <v>8.81</v>
      </c>
      <c r="W70" s="201">
        <v>19.649999999999999</v>
      </c>
      <c r="X70" s="201">
        <v>62.77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84.02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118.26</v>
      </c>
      <c r="AQ70" s="201">
        <v>38.200000000000003</v>
      </c>
      <c r="AR70" s="201">
        <v>47.5</v>
      </c>
      <c r="AS70" s="201">
        <v>7.65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2.42</v>
      </c>
      <c r="AZ70" s="201">
        <v>0</v>
      </c>
      <c r="BA70" s="201">
        <v>0.48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385.72</v>
      </c>
      <c r="L71" s="201">
        <v>17.5</v>
      </c>
      <c r="M71" s="201">
        <v>63.82</v>
      </c>
      <c r="N71" s="201">
        <v>52.88</v>
      </c>
      <c r="O71" s="201">
        <v>73.91</v>
      </c>
      <c r="P71" s="201">
        <v>31.34</v>
      </c>
      <c r="Q71" s="201">
        <v>9.61</v>
      </c>
      <c r="R71" s="201">
        <v>19.11</v>
      </c>
      <c r="S71" s="201">
        <v>11.76</v>
      </c>
      <c r="T71" s="201">
        <v>1.42</v>
      </c>
      <c r="U71" s="201">
        <v>60.53</v>
      </c>
      <c r="V71" s="201">
        <v>8.81</v>
      </c>
      <c r="W71" s="201">
        <v>19.649999999999999</v>
      </c>
      <c r="X71" s="201">
        <v>62.77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84.02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118.26</v>
      </c>
      <c r="AQ71" s="201">
        <v>36.93</v>
      </c>
      <c r="AR71" s="201">
        <v>41.46</v>
      </c>
      <c r="AS71" s="201">
        <v>7.65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2.42</v>
      </c>
      <c r="AZ71" s="201">
        <v>0</v>
      </c>
      <c r="BA71" s="201">
        <v>0.48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385.72</v>
      </c>
      <c r="L72" s="201">
        <v>17.5</v>
      </c>
      <c r="M72" s="201">
        <v>63.82</v>
      </c>
      <c r="N72" s="201">
        <v>52.88</v>
      </c>
      <c r="O72" s="201">
        <v>73.91</v>
      </c>
      <c r="P72" s="201">
        <v>31.34</v>
      </c>
      <c r="Q72" s="201">
        <v>9.61</v>
      </c>
      <c r="R72" s="201">
        <v>19.11</v>
      </c>
      <c r="S72" s="201">
        <v>11.76</v>
      </c>
      <c r="T72" s="201">
        <v>1.42</v>
      </c>
      <c r="U72" s="201">
        <v>60.53</v>
      </c>
      <c r="V72" s="201">
        <v>8.81</v>
      </c>
      <c r="W72" s="201">
        <v>19.649999999999999</v>
      </c>
      <c r="X72" s="201">
        <v>62.77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84.02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118.26</v>
      </c>
      <c r="AQ72" s="201">
        <v>36.93</v>
      </c>
      <c r="AR72" s="201">
        <v>26.89</v>
      </c>
      <c r="AS72" s="201">
        <v>7.65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2.42</v>
      </c>
      <c r="AZ72" s="201">
        <v>0</v>
      </c>
      <c r="BA72" s="201">
        <v>0.48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433.94</v>
      </c>
      <c r="L73" s="201">
        <v>17.5</v>
      </c>
      <c r="M73" s="201">
        <v>63.82</v>
      </c>
      <c r="N73" s="201">
        <v>52.88</v>
      </c>
      <c r="O73" s="201">
        <v>73.91</v>
      </c>
      <c r="P73" s="201">
        <v>31.34</v>
      </c>
      <c r="Q73" s="201">
        <v>9.61</v>
      </c>
      <c r="R73" s="201">
        <v>19.11</v>
      </c>
      <c r="S73" s="201">
        <v>11.76</v>
      </c>
      <c r="T73" s="201">
        <v>1.42</v>
      </c>
      <c r="U73" s="201">
        <v>60.53</v>
      </c>
      <c r="V73" s="201">
        <v>8.81</v>
      </c>
      <c r="W73" s="201">
        <v>19.649999999999999</v>
      </c>
      <c r="X73" s="201">
        <v>62.77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84.02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118.26</v>
      </c>
      <c r="AQ73" s="201">
        <v>36.93</v>
      </c>
      <c r="AR73" s="201">
        <v>12.85</v>
      </c>
      <c r="AS73" s="201">
        <v>7.65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2.42</v>
      </c>
      <c r="AZ73" s="201">
        <v>0</v>
      </c>
      <c r="BA73" s="201">
        <v>0.76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433.94</v>
      </c>
      <c r="L74" s="201">
        <v>17.5</v>
      </c>
      <c r="M74" s="201">
        <v>63.82</v>
      </c>
      <c r="N74" s="201">
        <v>52.88</v>
      </c>
      <c r="O74" s="201">
        <v>73.91</v>
      </c>
      <c r="P74" s="201">
        <v>31.34</v>
      </c>
      <c r="Q74" s="201">
        <v>9.61</v>
      </c>
      <c r="R74" s="201">
        <v>19.11</v>
      </c>
      <c r="S74" s="201">
        <v>11.76</v>
      </c>
      <c r="T74" s="201">
        <v>1.42</v>
      </c>
      <c r="U74" s="201">
        <v>60.53</v>
      </c>
      <c r="V74" s="201">
        <v>8.81</v>
      </c>
      <c r="W74" s="201">
        <v>19.649999999999999</v>
      </c>
      <c r="X74" s="201">
        <v>62.77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84.02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118.26</v>
      </c>
      <c r="AQ74" s="201">
        <v>36.93</v>
      </c>
      <c r="AR74" s="201">
        <v>4.8499999999999996</v>
      </c>
      <c r="AS74" s="201">
        <v>7.65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2.42</v>
      </c>
      <c r="AZ74" s="201">
        <v>0</v>
      </c>
      <c r="BA74" s="201">
        <v>1.19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433.94</v>
      </c>
      <c r="L75" s="201">
        <v>17.5</v>
      </c>
      <c r="M75" s="201">
        <v>63.82</v>
      </c>
      <c r="N75" s="201">
        <v>52.88</v>
      </c>
      <c r="O75" s="201">
        <v>73.91</v>
      </c>
      <c r="P75" s="201">
        <v>29.79</v>
      </c>
      <c r="Q75" s="201">
        <v>9.61</v>
      </c>
      <c r="R75" s="201">
        <v>19.11</v>
      </c>
      <c r="S75" s="201">
        <v>11.76</v>
      </c>
      <c r="T75" s="201">
        <v>1.42</v>
      </c>
      <c r="U75" s="201">
        <v>60.53</v>
      </c>
      <c r="V75" s="201">
        <v>8.81</v>
      </c>
      <c r="W75" s="201">
        <v>19.649999999999999</v>
      </c>
      <c r="X75" s="201">
        <v>62.77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118.26</v>
      </c>
      <c r="AQ75" s="201">
        <v>36.93</v>
      </c>
      <c r="AR75" s="201">
        <v>0</v>
      </c>
      <c r="AS75" s="201">
        <v>7.65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2.42</v>
      </c>
      <c r="AZ75" s="201">
        <v>0</v>
      </c>
      <c r="BA75" s="201">
        <v>1.7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433.94</v>
      </c>
      <c r="L76" s="201">
        <v>17.5</v>
      </c>
      <c r="M76" s="201">
        <v>63.82</v>
      </c>
      <c r="N76" s="201">
        <v>52.88</v>
      </c>
      <c r="O76" s="201">
        <v>73.91</v>
      </c>
      <c r="P76" s="201">
        <v>29.79</v>
      </c>
      <c r="Q76" s="201">
        <v>9.6199999999999992</v>
      </c>
      <c r="R76" s="201">
        <v>19.82</v>
      </c>
      <c r="S76" s="201">
        <v>11.75</v>
      </c>
      <c r="T76" s="201">
        <v>1.42</v>
      </c>
      <c r="U76" s="201">
        <v>60.53</v>
      </c>
      <c r="V76" s="201">
        <v>8.81</v>
      </c>
      <c r="W76" s="201">
        <v>19.649999999999999</v>
      </c>
      <c r="X76" s="201">
        <v>62.77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118.26</v>
      </c>
      <c r="AQ76" s="201">
        <v>36.93</v>
      </c>
      <c r="AR76" s="201">
        <v>0</v>
      </c>
      <c r="AS76" s="201">
        <v>7.65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2.42</v>
      </c>
      <c r="AZ76" s="201">
        <v>0.91</v>
      </c>
      <c r="BA76" s="201">
        <v>2.2400000000000002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385.72</v>
      </c>
      <c r="L77" s="201">
        <v>17.5</v>
      </c>
      <c r="M77" s="201">
        <v>63.82</v>
      </c>
      <c r="N77" s="201">
        <v>52.88</v>
      </c>
      <c r="O77" s="201">
        <v>73.91</v>
      </c>
      <c r="P77" s="201">
        <v>29.79</v>
      </c>
      <c r="Q77" s="201">
        <v>9.41</v>
      </c>
      <c r="R77" s="201">
        <v>19.11</v>
      </c>
      <c r="S77" s="201">
        <v>11.75</v>
      </c>
      <c r="T77" s="201">
        <v>1.42</v>
      </c>
      <c r="U77" s="201">
        <v>60.53</v>
      </c>
      <c r="V77" s="201">
        <v>8.81</v>
      </c>
      <c r="W77" s="201">
        <v>19.649999999999999</v>
      </c>
      <c r="X77" s="201">
        <v>62.77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118.26</v>
      </c>
      <c r="AQ77" s="201">
        <v>36.93</v>
      </c>
      <c r="AR77" s="201">
        <v>0</v>
      </c>
      <c r="AS77" s="201">
        <v>7.65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2.42</v>
      </c>
      <c r="AZ77" s="201">
        <v>2.13</v>
      </c>
      <c r="BA77" s="201">
        <v>2.71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366.44</v>
      </c>
      <c r="L78" s="201">
        <v>17.5</v>
      </c>
      <c r="M78" s="201">
        <v>63.82</v>
      </c>
      <c r="N78" s="201">
        <v>52.88</v>
      </c>
      <c r="O78" s="201">
        <v>73.91</v>
      </c>
      <c r="P78" s="201">
        <v>29.79</v>
      </c>
      <c r="Q78" s="201">
        <v>9.61</v>
      </c>
      <c r="R78" s="201">
        <v>18.170000000000002</v>
      </c>
      <c r="S78" s="201">
        <v>11.75</v>
      </c>
      <c r="T78" s="201">
        <v>1.42</v>
      </c>
      <c r="U78" s="201">
        <v>60.53</v>
      </c>
      <c r="V78" s="201">
        <v>8.81</v>
      </c>
      <c r="W78" s="201">
        <v>19.649999999999999</v>
      </c>
      <c r="X78" s="201">
        <v>62.77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118.26</v>
      </c>
      <c r="AQ78" s="201">
        <v>36.93</v>
      </c>
      <c r="AR78" s="201">
        <v>0</v>
      </c>
      <c r="AS78" s="201">
        <v>7.65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2.42</v>
      </c>
      <c r="AZ78" s="201">
        <v>3.2</v>
      </c>
      <c r="BA78" s="201">
        <v>2.71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366.44</v>
      </c>
      <c r="L79" s="201">
        <v>17.5</v>
      </c>
      <c r="M79" s="201">
        <v>63.82</v>
      </c>
      <c r="N79" s="201">
        <v>52.88</v>
      </c>
      <c r="O79" s="201">
        <v>73.91</v>
      </c>
      <c r="P79" s="201">
        <v>29.79</v>
      </c>
      <c r="Q79" s="201">
        <v>9.61</v>
      </c>
      <c r="R79" s="201">
        <v>19.11</v>
      </c>
      <c r="S79" s="201">
        <v>11.75</v>
      </c>
      <c r="T79" s="201">
        <v>1.42</v>
      </c>
      <c r="U79" s="201">
        <v>60.53</v>
      </c>
      <c r="V79" s="201">
        <v>8.81</v>
      </c>
      <c r="W79" s="201">
        <v>19.649999999999999</v>
      </c>
      <c r="X79" s="201">
        <v>62.77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118.26</v>
      </c>
      <c r="AQ79" s="201">
        <v>36.93</v>
      </c>
      <c r="AR79" s="201">
        <v>0</v>
      </c>
      <c r="AS79" s="201">
        <v>7.65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2.42</v>
      </c>
      <c r="AZ79" s="201">
        <v>4.26</v>
      </c>
      <c r="BA79" s="201">
        <v>2.66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366.44</v>
      </c>
      <c r="L80" s="201">
        <v>17.5</v>
      </c>
      <c r="M80" s="201">
        <v>63.82</v>
      </c>
      <c r="N80" s="201">
        <v>52.88</v>
      </c>
      <c r="O80" s="201">
        <v>73.91</v>
      </c>
      <c r="P80" s="201">
        <v>29.79</v>
      </c>
      <c r="Q80" s="201">
        <v>9.61</v>
      </c>
      <c r="R80" s="201">
        <v>19.11</v>
      </c>
      <c r="S80" s="201">
        <v>11.75</v>
      </c>
      <c r="T80" s="201">
        <v>1.42</v>
      </c>
      <c r="U80" s="201">
        <v>60.53</v>
      </c>
      <c r="V80" s="201">
        <v>8.81</v>
      </c>
      <c r="W80" s="201">
        <v>19.649999999999999</v>
      </c>
      <c r="X80" s="201">
        <v>62.77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118.26</v>
      </c>
      <c r="AQ80" s="201">
        <v>36.93</v>
      </c>
      <c r="AR80" s="201">
        <v>0</v>
      </c>
      <c r="AS80" s="201">
        <v>7.65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2.42</v>
      </c>
      <c r="AZ80" s="201">
        <v>4.08</v>
      </c>
      <c r="BA80" s="201">
        <v>2.66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366.44</v>
      </c>
      <c r="L81" s="201">
        <v>17.5</v>
      </c>
      <c r="M81" s="201">
        <v>63.82</v>
      </c>
      <c r="N81" s="201">
        <v>52.88</v>
      </c>
      <c r="O81" s="201">
        <v>73.91</v>
      </c>
      <c r="P81" s="201">
        <v>29.79</v>
      </c>
      <c r="Q81" s="201">
        <v>9.61</v>
      </c>
      <c r="R81" s="201">
        <v>19.11</v>
      </c>
      <c r="S81" s="201">
        <v>11.75</v>
      </c>
      <c r="T81" s="201">
        <v>1.42</v>
      </c>
      <c r="U81" s="201">
        <v>60.53</v>
      </c>
      <c r="V81" s="201">
        <v>8.81</v>
      </c>
      <c r="W81" s="201">
        <v>19.649999999999999</v>
      </c>
      <c r="X81" s="201">
        <v>62.77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118.26</v>
      </c>
      <c r="AQ81" s="201">
        <v>36.93</v>
      </c>
      <c r="AR81" s="201">
        <v>0</v>
      </c>
      <c r="AS81" s="201">
        <v>7.65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2.42</v>
      </c>
      <c r="AZ81" s="201">
        <v>4.08</v>
      </c>
      <c r="BA81" s="201">
        <v>2.77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366.44</v>
      </c>
      <c r="L82" s="201">
        <v>17.5</v>
      </c>
      <c r="M82" s="201">
        <v>63.82</v>
      </c>
      <c r="N82" s="201">
        <v>52.88</v>
      </c>
      <c r="O82" s="201">
        <v>73.91</v>
      </c>
      <c r="P82" s="201">
        <v>29.79</v>
      </c>
      <c r="Q82" s="201">
        <v>9.61</v>
      </c>
      <c r="R82" s="201">
        <v>19.11</v>
      </c>
      <c r="S82" s="201">
        <v>11.75</v>
      </c>
      <c r="T82" s="201">
        <v>1.42</v>
      </c>
      <c r="U82" s="201">
        <v>60.53</v>
      </c>
      <c r="V82" s="201">
        <v>8.81</v>
      </c>
      <c r="W82" s="201">
        <v>19.649999999999999</v>
      </c>
      <c r="X82" s="201">
        <v>62.77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118.26</v>
      </c>
      <c r="AQ82" s="201">
        <v>36.93</v>
      </c>
      <c r="AR82" s="201">
        <v>0</v>
      </c>
      <c r="AS82" s="201">
        <v>7.65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2.42</v>
      </c>
      <c r="AZ82" s="201">
        <v>4.08</v>
      </c>
      <c r="BA82" s="201">
        <v>2.77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366.44</v>
      </c>
      <c r="L83" s="201">
        <v>17.5</v>
      </c>
      <c r="M83" s="201">
        <v>63.82</v>
      </c>
      <c r="N83" s="201">
        <v>52.88</v>
      </c>
      <c r="O83" s="201">
        <v>73.91</v>
      </c>
      <c r="P83" s="201">
        <v>29.79</v>
      </c>
      <c r="Q83" s="201">
        <v>9.61</v>
      </c>
      <c r="R83" s="201">
        <v>19.11</v>
      </c>
      <c r="S83" s="201">
        <v>11.75</v>
      </c>
      <c r="T83" s="201">
        <v>1.42</v>
      </c>
      <c r="U83" s="201">
        <v>60.53</v>
      </c>
      <c r="V83" s="201">
        <v>8.81</v>
      </c>
      <c r="W83" s="201">
        <v>19.649999999999999</v>
      </c>
      <c r="X83" s="201">
        <v>62.77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118.26</v>
      </c>
      <c r="AQ83" s="201">
        <v>36.93</v>
      </c>
      <c r="AR83" s="201">
        <v>0</v>
      </c>
      <c r="AS83" s="201">
        <v>7.65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2.42</v>
      </c>
      <c r="AZ83" s="201">
        <v>4.08</v>
      </c>
      <c r="BA83" s="201">
        <v>2.57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366.44</v>
      </c>
      <c r="L84" s="201">
        <v>17.5</v>
      </c>
      <c r="M84" s="201">
        <v>63.82</v>
      </c>
      <c r="N84" s="201">
        <v>52.88</v>
      </c>
      <c r="O84" s="201">
        <v>73.91</v>
      </c>
      <c r="P84" s="201">
        <v>29.79</v>
      </c>
      <c r="Q84" s="201">
        <v>9.61</v>
      </c>
      <c r="R84" s="201">
        <v>19.11</v>
      </c>
      <c r="S84" s="201">
        <v>11.75</v>
      </c>
      <c r="T84" s="201">
        <v>1.42</v>
      </c>
      <c r="U84" s="201">
        <v>60.53</v>
      </c>
      <c r="V84" s="201">
        <v>8.81</v>
      </c>
      <c r="W84" s="201">
        <v>19.649999999999999</v>
      </c>
      <c r="X84" s="201">
        <v>62.77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118.26</v>
      </c>
      <c r="AQ84" s="201">
        <v>36.93</v>
      </c>
      <c r="AR84" s="201">
        <v>0</v>
      </c>
      <c r="AS84" s="201">
        <v>7.65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2.42</v>
      </c>
      <c r="AZ84" s="201">
        <v>4.08</v>
      </c>
      <c r="BA84" s="201">
        <v>2.2799999999999998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347.15</v>
      </c>
      <c r="L85" s="201">
        <v>17.5</v>
      </c>
      <c r="M85" s="201">
        <v>63.82</v>
      </c>
      <c r="N85" s="201">
        <v>52.88</v>
      </c>
      <c r="O85" s="201">
        <v>73.91</v>
      </c>
      <c r="P85" s="201">
        <v>29.79</v>
      </c>
      <c r="Q85" s="201">
        <v>9.61</v>
      </c>
      <c r="R85" s="201">
        <v>19.11</v>
      </c>
      <c r="S85" s="201">
        <v>11.75</v>
      </c>
      <c r="T85" s="201">
        <v>1.42</v>
      </c>
      <c r="U85" s="201">
        <v>60.53</v>
      </c>
      <c r="V85" s="201">
        <v>8.81</v>
      </c>
      <c r="W85" s="201">
        <v>19.649999999999999</v>
      </c>
      <c r="X85" s="201">
        <v>62.77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118.26</v>
      </c>
      <c r="AQ85" s="201">
        <v>36.93</v>
      </c>
      <c r="AR85" s="201">
        <v>0</v>
      </c>
      <c r="AS85" s="201">
        <v>7.65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2.42</v>
      </c>
      <c r="AZ85" s="201">
        <v>3.06</v>
      </c>
      <c r="BA85" s="201">
        <v>2.37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385.72</v>
      </c>
      <c r="L86" s="201">
        <v>17.5</v>
      </c>
      <c r="M86" s="201">
        <v>63.82</v>
      </c>
      <c r="N86" s="201">
        <v>52.88</v>
      </c>
      <c r="O86" s="201">
        <v>73.91</v>
      </c>
      <c r="P86" s="201">
        <v>29.79</v>
      </c>
      <c r="Q86" s="201">
        <v>9.61</v>
      </c>
      <c r="R86" s="201">
        <v>19.11</v>
      </c>
      <c r="S86" s="201">
        <v>11.75</v>
      </c>
      <c r="T86" s="201">
        <v>1.42</v>
      </c>
      <c r="U86" s="201">
        <v>60.53</v>
      </c>
      <c r="V86" s="201">
        <v>8.81</v>
      </c>
      <c r="W86" s="201">
        <v>19.649999999999999</v>
      </c>
      <c r="X86" s="201">
        <v>62.77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118.26</v>
      </c>
      <c r="AQ86" s="201">
        <v>36.93</v>
      </c>
      <c r="AR86" s="201">
        <v>0</v>
      </c>
      <c r="AS86" s="201">
        <v>7.65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2.42</v>
      </c>
      <c r="AZ86" s="201">
        <v>3.06</v>
      </c>
      <c r="BA86" s="201">
        <v>1.91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433.94</v>
      </c>
      <c r="L87" s="201">
        <v>17.5</v>
      </c>
      <c r="M87" s="201">
        <v>63.82</v>
      </c>
      <c r="N87" s="201">
        <v>52.88</v>
      </c>
      <c r="O87" s="201">
        <v>73.91</v>
      </c>
      <c r="P87" s="201">
        <v>29.79</v>
      </c>
      <c r="Q87" s="201">
        <v>9.61</v>
      </c>
      <c r="R87" s="201">
        <v>19.11</v>
      </c>
      <c r="S87" s="201">
        <v>11.75</v>
      </c>
      <c r="T87" s="201">
        <v>1.42</v>
      </c>
      <c r="U87" s="201">
        <v>60.53</v>
      </c>
      <c r="V87" s="201">
        <v>8.81</v>
      </c>
      <c r="W87" s="201">
        <v>19.649999999999999</v>
      </c>
      <c r="X87" s="201">
        <v>62.77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118.26</v>
      </c>
      <c r="AQ87" s="201">
        <v>36.93</v>
      </c>
      <c r="AR87" s="201">
        <v>0</v>
      </c>
      <c r="AS87" s="201">
        <v>7.65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2.42</v>
      </c>
      <c r="AZ87" s="201">
        <v>3.06</v>
      </c>
      <c r="BA87" s="201">
        <v>1.8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493.77</v>
      </c>
      <c r="L88" s="201">
        <v>17.5</v>
      </c>
      <c r="M88" s="201">
        <v>63.82</v>
      </c>
      <c r="N88" s="201">
        <v>52.88</v>
      </c>
      <c r="O88" s="201">
        <v>73.91</v>
      </c>
      <c r="P88" s="201">
        <v>29.79</v>
      </c>
      <c r="Q88" s="201">
        <v>9.61</v>
      </c>
      <c r="R88" s="201">
        <v>19.11</v>
      </c>
      <c r="S88" s="201">
        <v>11.75</v>
      </c>
      <c r="T88" s="201">
        <v>1.42</v>
      </c>
      <c r="U88" s="201">
        <v>60.53</v>
      </c>
      <c r="V88" s="201">
        <v>8.81</v>
      </c>
      <c r="W88" s="201">
        <v>19.649999999999999</v>
      </c>
      <c r="X88" s="201">
        <v>62.77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118.26</v>
      </c>
      <c r="AQ88" s="201">
        <v>36.93</v>
      </c>
      <c r="AR88" s="201">
        <v>0</v>
      </c>
      <c r="AS88" s="201">
        <v>7.65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2.42</v>
      </c>
      <c r="AZ88" s="201">
        <v>3.2</v>
      </c>
      <c r="BA88" s="201">
        <v>1.8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493.77</v>
      </c>
      <c r="L89" s="201">
        <v>17.5</v>
      </c>
      <c r="M89" s="201">
        <v>63.82</v>
      </c>
      <c r="N89" s="201">
        <v>52.88</v>
      </c>
      <c r="O89" s="201">
        <v>73.91</v>
      </c>
      <c r="P89" s="201">
        <v>29.79</v>
      </c>
      <c r="Q89" s="201">
        <v>9.61</v>
      </c>
      <c r="R89" s="201">
        <v>19.11</v>
      </c>
      <c r="S89" s="201">
        <v>11.75</v>
      </c>
      <c r="T89" s="201">
        <v>1.42</v>
      </c>
      <c r="U89" s="201">
        <v>60.53</v>
      </c>
      <c r="V89" s="201">
        <v>8.81</v>
      </c>
      <c r="W89" s="201">
        <v>19.649999999999999</v>
      </c>
      <c r="X89" s="201">
        <v>62.77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118.26</v>
      </c>
      <c r="AQ89" s="201">
        <v>36.93</v>
      </c>
      <c r="AR89" s="201">
        <v>0</v>
      </c>
      <c r="AS89" s="201">
        <v>7.65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2.42</v>
      </c>
      <c r="AZ89" s="201">
        <v>3.2</v>
      </c>
      <c r="BA89" s="201">
        <v>2.2799999999999998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493.99</v>
      </c>
      <c r="L90" s="201">
        <v>17.5</v>
      </c>
      <c r="M90" s="201">
        <v>63.82</v>
      </c>
      <c r="N90" s="201">
        <v>52.88</v>
      </c>
      <c r="O90" s="201">
        <v>73.91</v>
      </c>
      <c r="P90" s="201">
        <v>29.79</v>
      </c>
      <c r="Q90" s="201">
        <v>9.61</v>
      </c>
      <c r="R90" s="201">
        <v>19.11</v>
      </c>
      <c r="S90" s="201">
        <v>11.75</v>
      </c>
      <c r="T90" s="201">
        <v>1.42</v>
      </c>
      <c r="U90" s="201">
        <v>60.53</v>
      </c>
      <c r="V90" s="201">
        <v>8.81</v>
      </c>
      <c r="W90" s="201">
        <v>19.649999999999999</v>
      </c>
      <c r="X90" s="201">
        <v>62.77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118.26</v>
      </c>
      <c r="AQ90" s="201">
        <v>36.93</v>
      </c>
      <c r="AR90" s="201">
        <v>0</v>
      </c>
      <c r="AS90" s="201">
        <v>7.65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2.42</v>
      </c>
      <c r="AZ90" s="201">
        <v>4.26</v>
      </c>
      <c r="BA90" s="201">
        <v>2.46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493.77</v>
      </c>
      <c r="L91" s="201">
        <v>17.5</v>
      </c>
      <c r="M91" s="201">
        <v>63.82</v>
      </c>
      <c r="N91" s="201">
        <v>52.88</v>
      </c>
      <c r="O91" s="201">
        <v>73.91</v>
      </c>
      <c r="P91" s="201">
        <v>29.79</v>
      </c>
      <c r="Q91" s="201">
        <v>9.61</v>
      </c>
      <c r="R91" s="201">
        <v>19.11</v>
      </c>
      <c r="S91" s="201">
        <v>11.68</v>
      </c>
      <c r="T91" s="201">
        <v>1.42</v>
      </c>
      <c r="U91" s="201">
        <v>60.53</v>
      </c>
      <c r="V91" s="201">
        <v>8.81</v>
      </c>
      <c r="W91" s="201">
        <v>19.649999999999999</v>
      </c>
      <c r="X91" s="201">
        <v>62.77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118.26</v>
      </c>
      <c r="AQ91" s="201">
        <v>38.200000000000003</v>
      </c>
      <c r="AR91" s="201">
        <v>0</v>
      </c>
      <c r="AS91" s="201">
        <v>7.65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2.42</v>
      </c>
      <c r="AZ91" s="201">
        <v>4.08</v>
      </c>
      <c r="BA91" s="201">
        <v>2.46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493.77</v>
      </c>
      <c r="L92" s="201">
        <v>17.5</v>
      </c>
      <c r="M92" s="201">
        <v>63.82</v>
      </c>
      <c r="N92" s="201">
        <v>52.88</v>
      </c>
      <c r="O92" s="201">
        <v>73.91</v>
      </c>
      <c r="P92" s="201">
        <v>29.79</v>
      </c>
      <c r="Q92" s="201">
        <v>9.61</v>
      </c>
      <c r="R92" s="201">
        <v>19.11</v>
      </c>
      <c r="S92" s="201">
        <v>11.75</v>
      </c>
      <c r="T92" s="201">
        <v>1.42</v>
      </c>
      <c r="U92" s="201">
        <v>60.53</v>
      </c>
      <c r="V92" s="201">
        <v>8.81</v>
      </c>
      <c r="W92" s="201">
        <v>19.649999999999999</v>
      </c>
      <c r="X92" s="201">
        <v>62.77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118.26</v>
      </c>
      <c r="AQ92" s="201">
        <v>38.200000000000003</v>
      </c>
      <c r="AR92" s="201">
        <v>0</v>
      </c>
      <c r="AS92" s="201">
        <v>7.65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2.42</v>
      </c>
      <c r="AZ92" s="201">
        <v>4.08</v>
      </c>
      <c r="BA92" s="201">
        <v>2.08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493.77</v>
      </c>
      <c r="L93" s="201">
        <v>17.5</v>
      </c>
      <c r="M93" s="201">
        <v>63.82</v>
      </c>
      <c r="N93" s="201">
        <v>52.88</v>
      </c>
      <c r="O93" s="201">
        <v>73.91</v>
      </c>
      <c r="P93" s="201">
        <v>29.79</v>
      </c>
      <c r="Q93" s="201">
        <v>9.61</v>
      </c>
      <c r="R93" s="201">
        <v>19.11</v>
      </c>
      <c r="S93" s="201">
        <v>11.75</v>
      </c>
      <c r="T93" s="201">
        <v>1.42</v>
      </c>
      <c r="U93" s="201">
        <v>60.53</v>
      </c>
      <c r="V93" s="201">
        <v>8.81</v>
      </c>
      <c r="W93" s="201">
        <v>19.649999999999999</v>
      </c>
      <c r="X93" s="201">
        <v>62.77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118.26</v>
      </c>
      <c r="AQ93" s="201">
        <v>38.21</v>
      </c>
      <c r="AR93" s="201">
        <v>0</v>
      </c>
      <c r="AS93" s="201">
        <v>7.65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2.42</v>
      </c>
      <c r="AZ93" s="201">
        <v>4.08</v>
      </c>
      <c r="BA93" s="201">
        <v>1.87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493.77</v>
      </c>
      <c r="L94" s="201">
        <v>17.5</v>
      </c>
      <c r="M94" s="201">
        <v>63.82</v>
      </c>
      <c r="N94" s="201">
        <v>52.88</v>
      </c>
      <c r="O94" s="201">
        <v>73.91</v>
      </c>
      <c r="P94" s="201">
        <v>29.79</v>
      </c>
      <c r="Q94" s="201">
        <v>9.61</v>
      </c>
      <c r="R94" s="201">
        <v>19.11</v>
      </c>
      <c r="S94" s="201">
        <v>11.75</v>
      </c>
      <c r="T94" s="201">
        <v>1.42</v>
      </c>
      <c r="U94" s="201">
        <v>60.53</v>
      </c>
      <c r="V94" s="201">
        <v>8.81</v>
      </c>
      <c r="W94" s="201">
        <v>19.649999999999999</v>
      </c>
      <c r="X94" s="201">
        <v>62.77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118.26</v>
      </c>
      <c r="AQ94" s="201">
        <v>38.21</v>
      </c>
      <c r="AR94" s="201">
        <v>0</v>
      </c>
      <c r="AS94" s="201">
        <v>7.65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2.42</v>
      </c>
      <c r="AZ94" s="201">
        <v>4.26</v>
      </c>
      <c r="BA94" s="201">
        <v>1.1299999999999999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493.77</v>
      </c>
      <c r="L95" s="201">
        <v>17.5</v>
      </c>
      <c r="M95" s="201">
        <v>63.82</v>
      </c>
      <c r="N95" s="201">
        <v>52.88</v>
      </c>
      <c r="O95" s="201">
        <v>73.91</v>
      </c>
      <c r="P95" s="201">
        <v>29.79</v>
      </c>
      <c r="Q95" s="201">
        <v>9.61</v>
      </c>
      <c r="R95" s="201">
        <v>19.11</v>
      </c>
      <c r="S95" s="201">
        <v>11.75</v>
      </c>
      <c r="T95" s="201">
        <v>1.42</v>
      </c>
      <c r="U95" s="201">
        <v>60.53</v>
      </c>
      <c r="V95" s="201">
        <v>8.81</v>
      </c>
      <c r="W95" s="201">
        <v>19.649999999999999</v>
      </c>
      <c r="X95" s="201">
        <v>62.77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118.26</v>
      </c>
      <c r="AQ95" s="201">
        <v>38.21</v>
      </c>
      <c r="AR95" s="201">
        <v>0</v>
      </c>
      <c r="AS95" s="201">
        <v>7.65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2.42</v>
      </c>
      <c r="AZ95" s="201">
        <v>3.2</v>
      </c>
      <c r="BA95" s="201">
        <v>0.76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493.77</v>
      </c>
      <c r="L96" s="201">
        <v>17.5</v>
      </c>
      <c r="M96" s="201">
        <v>63.82</v>
      </c>
      <c r="N96" s="201">
        <v>52.88</v>
      </c>
      <c r="O96" s="201">
        <v>73.91</v>
      </c>
      <c r="P96" s="201">
        <v>29.79</v>
      </c>
      <c r="Q96" s="201">
        <v>9.61</v>
      </c>
      <c r="R96" s="201">
        <v>19.11</v>
      </c>
      <c r="S96" s="201">
        <v>11.75</v>
      </c>
      <c r="T96" s="201">
        <v>1.42</v>
      </c>
      <c r="U96" s="201">
        <v>60.53</v>
      </c>
      <c r="V96" s="201">
        <v>8.81</v>
      </c>
      <c r="W96" s="201">
        <v>19.649999999999999</v>
      </c>
      <c r="X96" s="201">
        <v>62.77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118.26</v>
      </c>
      <c r="AQ96" s="201">
        <v>38.21</v>
      </c>
      <c r="AR96" s="201">
        <v>0</v>
      </c>
      <c r="AS96" s="201">
        <v>7.65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2.42</v>
      </c>
      <c r="AZ96" s="201">
        <v>2.13</v>
      </c>
      <c r="BA96" s="201">
        <v>0.38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493.77</v>
      </c>
      <c r="L97" s="201">
        <v>17.5</v>
      </c>
      <c r="M97" s="201">
        <v>63.82</v>
      </c>
      <c r="N97" s="201">
        <v>52.88</v>
      </c>
      <c r="O97" s="201">
        <v>73.91</v>
      </c>
      <c r="P97" s="201">
        <v>29.79</v>
      </c>
      <c r="Q97" s="201">
        <v>9.61</v>
      </c>
      <c r="R97" s="201">
        <v>19.11</v>
      </c>
      <c r="S97" s="201">
        <v>11.75</v>
      </c>
      <c r="T97" s="201">
        <v>1.42</v>
      </c>
      <c r="U97" s="201">
        <v>60.53</v>
      </c>
      <c r="V97" s="201">
        <v>8.81</v>
      </c>
      <c r="W97" s="201">
        <v>19.649999999999999</v>
      </c>
      <c r="X97" s="201">
        <v>62.77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118.26</v>
      </c>
      <c r="AQ97" s="201">
        <v>38.21</v>
      </c>
      <c r="AR97" s="201">
        <v>0</v>
      </c>
      <c r="AS97" s="201">
        <v>7.65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2.42</v>
      </c>
      <c r="AZ97" s="201">
        <v>0.88</v>
      </c>
      <c r="BA97" s="201">
        <v>0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493.77</v>
      </c>
      <c r="L98" s="201">
        <v>17.5</v>
      </c>
      <c r="M98" s="201">
        <v>63.82</v>
      </c>
      <c r="N98" s="201">
        <v>52.88</v>
      </c>
      <c r="O98" s="201">
        <v>73.91</v>
      </c>
      <c r="P98" s="201">
        <v>29.79</v>
      </c>
      <c r="Q98" s="201">
        <v>9.61</v>
      </c>
      <c r="R98" s="201">
        <v>19.11</v>
      </c>
      <c r="S98" s="201">
        <v>11.75</v>
      </c>
      <c r="T98" s="201">
        <v>1.42</v>
      </c>
      <c r="U98" s="201">
        <v>60.53</v>
      </c>
      <c r="V98" s="201">
        <v>8.81</v>
      </c>
      <c r="W98" s="201">
        <v>19.649999999999999</v>
      </c>
      <c r="X98" s="201">
        <v>62.77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118.26</v>
      </c>
      <c r="AQ98" s="201">
        <v>38.21</v>
      </c>
      <c r="AR98" s="201">
        <v>0</v>
      </c>
      <c r="AS98" s="201">
        <v>7.65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2.42</v>
      </c>
      <c r="AZ98" s="201">
        <v>0</v>
      </c>
      <c r="BA98" s="201">
        <v>0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8.1270699999999998</v>
      </c>
      <c r="L99">
        <f t="shared" si="0"/>
        <v>0.341225</v>
      </c>
      <c r="M99">
        <f t="shared" si="0"/>
        <v>1.5316799999999988</v>
      </c>
      <c r="N99">
        <f t="shared" si="0"/>
        <v>1.269120000000002</v>
      </c>
      <c r="O99">
        <f t="shared" si="0"/>
        <v>1.7738399999999979</v>
      </c>
      <c r="P99">
        <f t="shared" si="0"/>
        <v>0.7361499999999993</v>
      </c>
      <c r="Q99">
        <f t="shared" si="0"/>
        <v>0.18956250000000019</v>
      </c>
      <c r="R99">
        <f t="shared" si="0"/>
        <v>0.40510499999999944</v>
      </c>
      <c r="S99">
        <f t="shared" si="0"/>
        <v>0.23177999999999985</v>
      </c>
      <c r="T99">
        <f t="shared" si="0"/>
        <v>2.8160000000000029E-2</v>
      </c>
      <c r="U99">
        <f t="shared" si="0"/>
        <v>1.4527199999999998</v>
      </c>
      <c r="V99">
        <f t="shared" si="0"/>
        <v>0.18712749999999975</v>
      </c>
      <c r="W99">
        <f t="shared" si="0"/>
        <v>0.47160500000000077</v>
      </c>
      <c r="X99">
        <f t="shared" si="0"/>
        <v>1.5066125000000032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2.0499750000000025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2.672970000000003</v>
      </c>
      <c r="AQ99">
        <f t="shared" ref="AQ99:AT99" si="1">SUM(AQ3:AQ98)/4000</f>
        <v>0.70915249999999985</v>
      </c>
      <c r="AR99">
        <f t="shared" si="1"/>
        <v>0.50083250000000001</v>
      </c>
      <c r="AS99">
        <f t="shared" si="1"/>
        <v>0.18359999999999968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5.8079999999999882E-2</v>
      </c>
      <c r="AZ99">
        <f t="shared" si="2"/>
        <v>1.83625E-2</v>
      </c>
      <c r="BA99">
        <f t="shared" si="2"/>
        <v>1.5905000000000002E-2</v>
      </c>
      <c r="BB99">
        <f t="shared" si="2"/>
        <v>5.7852500000000064E-2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85.82</v>
      </c>
      <c r="L3" s="201">
        <v>32.79</v>
      </c>
      <c r="M3" s="201">
        <v>0</v>
      </c>
      <c r="N3" s="201">
        <v>29.08</v>
      </c>
      <c r="O3" s="201">
        <v>48.84</v>
      </c>
      <c r="P3" s="201">
        <v>66.77</v>
      </c>
      <c r="Q3" s="201">
        <v>2.89</v>
      </c>
      <c r="R3" s="201">
        <v>10.38</v>
      </c>
      <c r="S3" s="201">
        <v>6.47</v>
      </c>
      <c r="T3" s="201">
        <v>0</v>
      </c>
      <c r="U3" s="201">
        <v>222.42</v>
      </c>
      <c r="V3" s="201">
        <v>5.09</v>
      </c>
      <c r="W3" s="201">
        <v>11.37</v>
      </c>
      <c r="X3" s="201">
        <v>36.299999999999997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54.14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68.39</v>
      </c>
      <c r="AQ3" s="201">
        <v>22.09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85.82</v>
      </c>
      <c r="L4" s="201">
        <v>32.79</v>
      </c>
      <c r="M4" s="201">
        <v>0</v>
      </c>
      <c r="N4" s="201">
        <v>29.08</v>
      </c>
      <c r="O4" s="201">
        <v>48.84</v>
      </c>
      <c r="P4" s="201">
        <v>66.77</v>
      </c>
      <c r="Q4" s="201">
        <v>2.89</v>
      </c>
      <c r="R4" s="201">
        <v>10.38</v>
      </c>
      <c r="S4" s="201">
        <v>6.47</v>
      </c>
      <c r="T4" s="201">
        <v>0</v>
      </c>
      <c r="U4" s="201">
        <v>222.42</v>
      </c>
      <c r="V4" s="201">
        <v>5.09</v>
      </c>
      <c r="W4" s="201">
        <v>11.37</v>
      </c>
      <c r="X4" s="201">
        <v>36.299999999999997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54.72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68.39</v>
      </c>
      <c r="AQ4" s="201">
        <v>22.09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86.26</v>
      </c>
      <c r="L5" s="201">
        <v>32.79</v>
      </c>
      <c r="M5" s="201">
        <v>0</v>
      </c>
      <c r="N5" s="201">
        <v>29.08</v>
      </c>
      <c r="O5" s="201">
        <v>48.84</v>
      </c>
      <c r="P5" s="201">
        <v>66.77</v>
      </c>
      <c r="Q5" s="201">
        <v>2.89</v>
      </c>
      <c r="R5" s="201">
        <v>10.38</v>
      </c>
      <c r="S5" s="201">
        <v>6.47</v>
      </c>
      <c r="T5" s="201">
        <v>0</v>
      </c>
      <c r="U5" s="201">
        <v>222.42</v>
      </c>
      <c r="V5" s="201">
        <v>5.09</v>
      </c>
      <c r="W5" s="201">
        <v>11.37</v>
      </c>
      <c r="X5" s="201">
        <v>36.299999999999997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68.39</v>
      </c>
      <c r="AQ5" s="201">
        <v>22.09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85.82</v>
      </c>
      <c r="L6" s="201">
        <v>32.79</v>
      </c>
      <c r="M6" s="201">
        <v>0</v>
      </c>
      <c r="N6" s="201">
        <v>29.08</v>
      </c>
      <c r="O6" s="201">
        <v>48.84</v>
      </c>
      <c r="P6" s="201">
        <v>66.77</v>
      </c>
      <c r="Q6" s="201">
        <v>2.89</v>
      </c>
      <c r="R6" s="201">
        <v>10.38</v>
      </c>
      <c r="S6" s="201">
        <v>6.47</v>
      </c>
      <c r="T6" s="201">
        <v>0</v>
      </c>
      <c r="U6" s="201">
        <v>222.42</v>
      </c>
      <c r="V6" s="201">
        <v>5.09</v>
      </c>
      <c r="W6" s="201">
        <v>11.37</v>
      </c>
      <c r="X6" s="201">
        <v>36.299999999999997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47.6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68.39</v>
      </c>
      <c r="AQ6" s="201">
        <v>22.09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85.82</v>
      </c>
      <c r="L7" s="201">
        <v>32.79</v>
      </c>
      <c r="M7" s="201">
        <v>0</v>
      </c>
      <c r="N7" s="201">
        <v>29.08</v>
      </c>
      <c r="O7" s="201">
        <v>48.84</v>
      </c>
      <c r="P7" s="201">
        <v>66.77</v>
      </c>
      <c r="Q7" s="201">
        <v>2.89</v>
      </c>
      <c r="R7" s="201">
        <v>5.79</v>
      </c>
      <c r="S7" s="201">
        <v>3.86</v>
      </c>
      <c r="T7" s="201">
        <v>0</v>
      </c>
      <c r="U7" s="201">
        <v>222.42</v>
      </c>
      <c r="V7" s="201">
        <v>4.91</v>
      </c>
      <c r="W7" s="201">
        <v>11.37</v>
      </c>
      <c r="X7" s="201">
        <v>36.299999999999997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47.6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68.39</v>
      </c>
      <c r="AQ7" s="201">
        <v>21.5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85.82</v>
      </c>
      <c r="L8" s="201">
        <v>32.54</v>
      </c>
      <c r="M8" s="201">
        <v>0</v>
      </c>
      <c r="N8" s="201">
        <v>29.08</v>
      </c>
      <c r="O8" s="201">
        <v>48.84</v>
      </c>
      <c r="P8" s="201">
        <v>66.77</v>
      </c>
      <c r="Q8" s="201">
        <v>2.79</v>
      </c>
      <c r="R8" s="201">
        <v>5.79</v>
      </c>
      <c r="S8" s="201">
        <v>3.86</v>
      </c>
      <c r="T8" s="201">
        <v>0</v>
      </c>
      <c r="U8" s="201">
        <v>222.42</v>
      </c>
      <c r="V8" s="201">
        <v>4.91</v>
      </c>
      <c r="W8" s="201">
        <v>11.37</v>
      </c>
      <c r="X8" s="201">
        <v>36.299999999999997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47.6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68.39</v>
      </c>
      <c r="AQ8" s="201">
        <v>21.55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85.82</v>
      </c>
      <c r="L9" s="201">
        <v>32.549999999999997</v>
      </c>
      <c r="M9" s="201">
        <v>0</v>
      </c>
      <c r="N9" s="201">
        <v>29.08</v>
      </c>
      <c r="O9" s="201">
        <v>48.84</v>
      </c>
      <c r="P9" s="201">
        <v>66.77</v>
      </c>
      <c r="Q9" s="201">
        <v>2.79</v>
      </c>
      <c r="R9" s="201">
        <v>5.79</v>
      </c>
      <c r="S9" s="201">
        <v>3.86</v>
      </c>
      <c r="T9" s="201">
        <v>0</v>
      </c>
      <c r="U9" s="201">
        <v>222.42</v>
      </c>
      <c r="V9" s="201">
        <v>2.89</v>
      </c>
      <c r="W9" s="201">
        <v>11.37</v>
      </c>
      <c r="X9" s="201">
        <v>36.299999999999997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47.6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68.39</v>
      </c>
      <c r="AQ9" s="201">
        <v>11.57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85.82</v>
      </c>
      <c r="L10" s="201">
        <v>32.549999999999997</v>
      </c>
      <c r="M10" s="201">
        <v>0</v>
      </c>
      <c r="N10" s="201">
        <v>29.08</v>
      </c>
      <c r="O10" s="201">
        <v>48.84</v>
      </c>
      <c r="P10" s="201">
        <v>66.77</v>
      </c>
      <c r="Q10" s="201">
        <v>2.79</v>
      </c>
      <c r="R10" s="201">
        <v>5.79</v>
      </c>
      <c r="S10" s="201">
        <v>3.86</v>
      </c>
      <c r="T10" s="201">
        <v>0</v>
      </c>
      <c r="U10" s="201">
        <v>222.42</v>
      </c>
      <c r="V10" s="201">
        <v>2.89</v>
      </c>
      <c r="W10" s="201">
        <v>11.37</v>
      </c>
      <c r="X10" s="201">
        <v>36.299999999999997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47.6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68.39</v>
      </c>
      <c r="AQ10" s="201">
        <v>11.57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85.82</v>
      </c>
      <c r="L11" s="201">
        <v>32.549999999999997</v>
      </c>
      <c r="M11" s="201">
        <v>0</v>
      </c>
      <c r="N11" s="201">
        <v>29.08</v>
      </c>
      <c r="O11" s="201">
        <v>48.84</v>
      </c>
      <c r="P11" s="201">
        <v>66.77</v>
      </c>
      <c r="Q11" s="201">
        <v>2.79</v>
      </c>
      <c r="R11" s="201">
        <v>5.79</v>
      </c>
      <c r="S11" s="201">
        <v>3.86</v>
      </c>
      <c r="T11" s="201">
        <v>0</v>
      </c>
      <c r="U11" s="201">
        <v>222.42</v>
      </c>
      <c r="V11" s="201">
        <v>2.89</v>
      </c>
      <c r="W11" s="201">
        <v>11.37</v>
      </c>
      <c r="X11" s="201">
        <v>36.299999999999997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47.6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66.569999999999993</v>
      </c>
      <c r="AQ11" s="201">
        <v>11.57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85.82</v>
      </c>
      <c r="L12" s="201">
        <v>32.549999999999997</v>
      </c>
      <c r="M12" s="201">
        <v>0</v>
      </c>
      <c r="N12" s="201">
        <v>29.08</v>
      </c>
      <c r="O12" s="201">
        <v>48.84</v>
      </c>
      <c r="P12" s="201">
        <v>66.77</v>
      </c>
      <c r="Q12" s="201">
        <v>2.79</v>
      </c>
      <c r="R12" s="201">
        <v>5.79</v>
      </c>
      <c r="S12" s="201">
        <v>3.86</v>
      </c>
      <c r="T12" s="201">
        <v>0</v>
      </c>
      <c r="U12" s="201">
        <v>222.42</v>
      </c>
      <c r="V12" s="201">
        <v>2.89</v>
      </c>
      <c r="W12" s="201">
        <v>11.37</v>
      </c>
      <c r="X12" s="201">
        <v>36.299999999999997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47.6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66.569999999999993</v>
      </c>
      <c r="AQ12" s="201">
        <v>11.57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85.82</v>
      </c>
      <c r="L13" s="201">
        <v>32.549999999999997</v>
      </c>
      <c r="M13" s="201">
        <v>0</v>
      </c>
      <c r="N13" s="201">
        <v>29.08</v>
      </c>
      <c r="O13" s="201">
        <v>48.84</v>
      </c>
      <c r="P13" s="201">
        <v>66.77</v>
      </c>
      <c r="Q13" s="201">
        <v>2.79</v>
      </c>
      <c r="R13" s="201">
        <v>5.79</v>
      </c>
      <c r="S13" s="201">
        <v>3.86</v>
      </c>
      <c r="T13" s="201">
        <v>0</v>
      </c>
      <c r="U13" s="201">
        <v>222.42</v>
      </c>
      <c r="V13" s="201">
        <v>2.89</v>
      </c>
      <c r="W13" s="201">
        <v>11.37</v>
      </c>
      <c r="X13" s="201">
        <v>36.299999999999997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47.6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32.79</v>
      </c>
      <c r="AQ13" s="201">
        <v>11.57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85.82</v>
      </c>
      <c r="L14" s="201">
        <v>32.549999999999997</v>
      </c>
      <c r="M14" s="201">
        <v>0</v>
      </c>
      <c r="N14" s="201">
        <v>29.08</v>
      </c>
      <c r="O14" s="201">
        <v>48.84</v>
      </c>
      <c r="P14" s="201">
        <v>66.77</v>
      </c>
      <c r="Q14" s="201">
        <v>2.79</v>
      </c>
      <c r="R14" s="201">
        <v>5.79</v>
      </c>
      <c r="S14" s="201">
        <v>3.86</v>
      </c>
      <c r="T14" s="201">
        <v>0</v>
      </c>
      <c r="U14" s="201">
        <v>222.42</v>
      </c>
      <c r="V14" s="201">
        <v>2.89</v>
      </c>
      <c r="W14" s="201">
        <v>11.37</v>
      </c>
      <c r="X14" s="201">
        <v>36.299999999999997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32.79</v>
      </c>
      <c r="AQ14" s="201">
        <v>11.57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85.82</v>
      </c>
      <c r="L15" s="201">
        <v>32.549999999999997</v>
      </c>
      <c r="M15" s="201">
        <v>0</v>
      </c>
      <c r="N15" s="201">
        <v>29.08</v>
      </c>
      <c r="O15" s="201">
        <v>48.84</v>
      </c>
      <c r="P15" s="201">
        <v>66.77</v>
      </c>
      <c r="Q15" s="201">
        <v>2.79</v>
      </c>
      <c r="R15" s="201">
        <v>5.79</v>
      </c>
      <c r="S15" s="201">
        <v>3.86</v>
      </c>
      <c r="T15" s="201">
        <v>0</v>
      </c>
      <c r="U15" s="201">
        <v>222.42</v>
      </c>
      <c r="V15" s="201">
        <v>2.89</v>
      </c>
      <c r="W15" s="201">
        <v>11.37</v>
      </c>
      <c r="X15" s="201">
        <v>36.299999999999997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32.79</v>
      </c>
      <c r="AQ15" s="201">
        <v>11.57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85.82</v>
      </c>
      <c r="L16" s="201">
        <v>32.549999999999997</v>
      </c>
      <c r="M16" s="201">
        <v>0</v>
      </c>
      <c r="N16" s="201">
        <v>29.08</v>
      </c>
      <c r="O16" s="201">
        <v>48.84</v>
      </c>
      <c r="P16" s="201">
        <v>66.77</v>
      </c>
      <c r="Q16" s="201">
        <v>2.79</v>
      </c>
      <c r="R16" s="201">
        <v>5.79</v>
      </c>
      <c r="S16" s="201">
        <v>3.86</v>
      </c>
      <c r="T16" s="201">
        <v>0</v>
      </c>
      <c r="U16" s="201">
        <v>222.42</v>
      </c>
      <c r="V16" s="201">
        <v>2.89</v>
      </c>
      <c r="W16" s="201">
        <v>11.37</v>
      </c>
      <c r="X16" s="201">
        <v>36.299999999999997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32.79</v>
      </c>
      <c r="AQ16" s="201">
        <v>11.57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85.82</v>
      </c>
      <c r="L17" s="201">
        <v>32.549999999999997</v>
      </c>
      <c r="M17" s="201">
        <v>0</v>
      </c>
      <c r="N17" s="201">
        <v>29.08</v>
      </c>
      <c r="O17" s="201">
        <v>48.84</v>
      </c>
      <c r="P17" s="201">
        <v>66.77</v>
      </c>
      <c r="Q17" s="201">
        <v>2.79</v>
      </c>
      <c r="R17" s="201">
        <v>5.79</v>
      </c>
      <c r="S17" s="201">
        <v>3.86</v>
      </c>
      <c r="T17" s="201">
        <v>0</v>
      </c>
      <c r="U17" s="201">
        <v>222.42</v>
      </c>
      <c r="V17" s="201">
        <v>2.89</v>
      </c>
      <c r="W17" s="201">
        <v>11.37</v>
      </c>
      <c r="X17" s="201">
        <v>36.299999999999997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32.79</v>
      </c>
      <c r="AQ17" s="201">
        <v>11.57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85.82</v>
      </c>
      <c r="L18" s="201">
        <v>32.549999999999997</v>
      </c>
      <c r="M18" s="201">
        <v>0</v>
      </c>
      <c r="N18" s="201">
        <v>29.08</v>
      </c>
      <c r="O18" s="201">
        <v>48.84</v>
      </c>
      <c r="P18" s="201">
        <v>66.77</v>
      </c>
      <c r="Q18" s="201">
        <v>2.79</v>
      </c>
      <c r="R18" s="201">
        <v>5.79</v>
      </c>
      <c r="S18" s="201">
        <v>3.86</v>
      </c>
      <c r="T18" s="201">
        <v>0</v>
      </c>
      <c r="U18" s="201">
        <v>222.42</v>
      </c>
      <c r="V18" s="201">
        <v>2.89</v>
      </c>
      <c r="W18" s="201">
        <v>11.37</v>
      </c>
      <c r="X18" s="201">
        <v>36.299999999999997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32.79</v>
      </c>
      <c r="AQ18" s="201">
        <v>11.57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85.82</v>
      </c>
      <c r="L19" s="201">
        <v>32.549999999999997</v>
      </c>
      <c r="M19" s="201">
        <v>0</v>
      </c>
      <c r="N19" s="201">
        <v>29.08</v>
      </c>
      <c r="O19" s="201">
        <v>48.84</v>
      </c>
      <c r="P19" s="201">
        <v>66.77</v>
      </c>
      <c r="Q19" s="201">
        <v>2.79</v>
      </c>
      <c r="R19" s="201">
        <v>5.79</v>
      </c>
      <c r="S19" s="201">
        <v>3.86</v>
      </c>
      <c r="T19" s="201">
        <v>0</v>
      </c>
      <c r="U19" s="201">
        <v>222.42</v>
      </c>
      <c r="V19" s="201">
        <v>2.89</v>
      </c>
      <c r="W19" s="201">
        <v>11.37</v>
      </c>
      <c r="X19" s="201">
        <v>36.299999999999997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32.79</v>
      </c>
      <c r="AQ19" s="201">
        <v>11.57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85.82</v>
      </c>
      <c r="L20" s="201">
        <v>32.549999999999997</v>
      </c>
      <c r="M20" s="201">
        <v>0</v>
      </c>
      <c r="N20" s="201">
        <v>29.08</v>
      </c>
      <c r="O20" s="201">
        <v>48.84</v>
      </c>
      <c r="P20" s="201">
        <v>66.77</v>
      </c>
      <c r="Q20" s="201">
        <v>2.79</v>
      </c>
      <c r="R20" s="201">
        <v>5.79</v>
      </c>
      <c r="S20" s="201">
        <v>3.86</v>
      </c>
      <c r="T20" s="201">
        <v>0</v>
      </c>
      <c r="U20" s="201">
        <v>222.42</v>
      </c>
      <c r="V20" s="201">
        <v>2.89</v>
      </c>
      <c r="W20" s="201">
        <v>11.37</v>
      </c>
      <c r="X20" s="201">
        <v>36.299999999999997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32.79</v>
      </c>
      <c r="AQ20" s="201">
        <v>11.57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85.82</v>
      </c>
      <c r="L21" s="201">
        <v>32.549999999999997</v>
      </c>
      <c r="M21" s="201">
        <v>0</v>
      </c>
      <c r="N21" s="201">
        <v>29.08</v>
      </c>
      <c r="O21" s="201">
        <v>48.84</v>
      </c>
      <c r="P21" s="201">
        <v>66.77</v>
      </c>
      <c r="Q21" s="201">
        <v>2.79</v>
      </c>
      <c r="R21" s="201">
        <v>5.79</v>
      </c>
      <c r="S21" s="201">
        <v>3.86</v>
      </c>
      <c r="T21" s="201">
        <v>0</v>
      </c>
      <c r="U21" s="201">
        <v>222.42</v>
      </c>
      <c r="V21" s="201">
        <v>2.89</v>
      </c>
      <c r="W21" s="201">
        <v>11.37</v>
      </c>
      <c r="X21" s="201">
        <v>36.299999999999997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47.6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32.79</v>
      </c>
      <c r="AQ21" s="201">
        <v>11.57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85.82</v>
      </c>
      <c r="L22" s="201">
        <v>32.549999999999997</v>
      </c>
      <c r="M22" s="201">
        <v>0</v>
      </c>
      <c r="N22" s="201">
        <v>29.08</v>
      </c>
      <c r="O22" s="201">
        <v>48.84</v>
      </c>
      <c r="P22" s="201">
        <v>66.77</v>
      </c>
      <c r="Q22" s="201">
        <v>2.79</v>
      </c>
      <c r="R22" s="201">
        <v>5.79</v>
      </c>
      <c r="S22" s="201">
        <v>3.86</v>
      </c>
      <c r="T22" s="201">
        <v>0</v>
      </c>
      <c r="U22" s="201">
        <v>222.42</v>
      </c>
      <c r="V22" s="201">
        <v>2.89</v>
      </c>
      <c r="W22" s="201">
        <v>11.37</v>
      </c>
      <c r="X22" s="201">
        <v>36.299999999999997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47.6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32.79</v>
      </c>
      <c r="AQ22" s="201">
        <v>11.57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85.82</v>
      </c>
      <c r="L23" s="201">
        <v>32.549999999999997</v>
      </c>
      <c r="M23" s="201">
        <v>0</v>
      </c>
      <c r="N23" s="201">
        <v>29.08</v>
      </c>
      <c r="O23" s="201">
        <v>48.84</v>
      </c>
      <c r="P23" s="201">
        <v>66.77</v>
      </c>
      <c r="Q23" s="201">
        <v>2.79</v>
      </c>
      <c r="R23" s="201">
        <v>5.79</v>
      </c>
      <c r="S23" s="201">
        <v>3.86</v>
      </c>
      <c r="T23" s="201">
        <v>0</v>
      </c>
      <c r="U23" s="201">
        <v>222.42</v>
      </c>
      <c r="V23" s="201">
        <v>2.89</v>
      </c>
      <c r="W23" s="201">
        <v>11.37</v>
      </c>
      <c r="X23" s="201">
        <v>36.299999999999997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47.6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32.79</v>
      </c>
      <c r="AQ23" s="201">
        <v>11.57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85.82</v>
      </c>
      <c r="L24" s="201">
        <v>32.54</v>
      </c>
      <c r="M24" s="201">
        <v>0</v>
      </c>
      <c r="N24" s="201">
        <v>29.08</v>
      </c>
      <c r="O24" s="201">
        <v>48.84</v>
      </c>
      <c r="P24" s="201">
        <v>66.77</v>
      </c>
      <c r="Q24" s="201">
        <v>2.79</v>
      </c>
      <c r="R24" s="201">
        <v>5.79</v>
      </c>
      <c r="S24" s="201">
        <v>3.86</v>
      </c>
      <c r="T24" s="201">
        <v>0</v>
      </c>
      <c r="U24" s="201">
        <v>222.42</v>
      </c>
      <c r="V24" s="201">
        <v>2.89</v>
      </c>
      <c r="W24" s="201">
        <v>11.37</v>
      </c>
      <c r="X24" s="201">
        <v>36.299999999999997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47.6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32.79</v>
      </c>
      <c r="AQ24" s="201">
        <v>11.57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85.82</v>
      </c>
      <c r="L25" s="201">
        <v>32.54</v>
      </c>
      <c r="M25" s="201">
        <v>0</v>
      </c>
      <c r="N25" s="201">
        <v>29.08</v>
      </c>
      <c r="O25" s="201">
        <v>48.84</v>
      </c>
      <c r="P25" s="201">
        <v>66.77</v>
      </c>
      <c r="Q25" s="201">
        <v>5.34</v>
      </c>
      <c r="R25" s="201">
        <v>10.39</v>
      </c>
      <c r="S25" s="201">
        <v>6.47</v>
      </c>
      <c r="T25" s="201">
        <v>0</v>
      </c>
      <c r="U25" s="201">
        <v>222.42</v>
      </c>
      <c r="V25" s="201">
        <v>4.91</v>
      </c>
      <c r="W25" s="201">
        <v>11.37</v>
      </c>
      <c r="X25" s="201">
        <v>36.299999999999997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47.6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68.39</v>
      </c>
      <c r="AQ25" s="201">
        <v>22.09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85.82</v>
      </c>
      <c r="L26" s="201">
        <v>32.549999999999997</v>
      </c>
      <c r="M26" s="201">
        <v>0</v>
      </c>
      <c r="N26" s="201">
        <v>29.08</v>
      </c>
      <c r="O26" s="201">
        <v>48.84</v>
      </c>
      <c r="P26" s="201">
        <v>66.77</v>
      </c>
      <c r="Q26" s="201">
        <v>5.34</v>
      </c>
      <c r="R26" s="201">
        <v>10.38</v>
      </c>
      <c r="S26" s="201">
        <v>6.47</v>
      </c>
      <c r="T26" s="201">
        <v>0</v>
      </c>
      <c r="U26" s="201">
        <v>222.42</v>
      </c>
      <c r="V26" s="201">
        <v>4.91</v>
      </c>
      <c r="W26" s="201">
        <v>11.37</v>
      </c>
      <c r="X26" s="201">
        <v>36.299999999999997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47.6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68.39</v>
      </c>
      <c r="AQ26" s="201">
        <v>22.09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85.82</v>
      </c>
      <c r="L27" s="201">
        <v>63.25</v>
      </c>
      <c r="M27" s="201">
        <v>0</v>
      </c>
      <c r="N27" s="201">
        <v>29.08</v>
      </c>
      <c r="O27" s="201">
        <v>48.84</v>
      </c>
      <c r="P27" s="201">
        <v>64.16</v>
      </c>
      <c r="Q27" s="201">
        <v>5.34</v>
      </c>
      <c r="R27" s="201">
        <v>10.38</v>
      </c>
      <c r="S27" s="201">
        <v>6.47</v>
      </c>
      <c r="T27" s="201">
        <v>0</v>
      </c>
      <c r="U27" s="201">
        <v>222.42</v>
      </c>
      <c r="V27" s="201">
        <v>4.91</v>
      </c>
      <c r="W27" s="201">
        <v>11.37</v>
      </c>
      <c r="X27" s="201">
        <v>36.299999999999997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45.59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68.39</v>
      </c>
      <c r="AQ27" s="201">
        <v>22.09</v>
      </c>
      <c r="AR27" s="201">
        <v>0.99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85.82</v>
      </c>
      <c r="L28" s="201">
        <v>63.25</v>
      </c>
      <c r="M28" s="201">
        <v>0</v>
      </c>
      <c r="N28" s="201">
        <v>29.08</v>
      </c>
      <c r="O28" s="201">
        <v>48.84</v>
      </c>
      <c r="P28" s="201">
        <v>64.16</v>
      </c>
      <c r="Q28" s="201">
        <v>5.34</v>
      </c>
      <c r="R28" s="201">
        <v>10.38</v>
      </c>
      <c r="S28" s="201">
        <v>6.47</v>
      </c>
      <c r="T28" s="201">
        <v>0</v>
      </c>
      <c r="U28" s="201">
        <v>222.42</v>
      </c>
      <c r="V28" s="201">
        <v>4.91</v>
      </c>
      <c r="W28" s="201">
        <v>11.37</v>
      </c>
      <c r="X28" s="201">
        <v>36.299999999999997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45.59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68.39</v>
      </c>
      <c r="AQ28" s="201">
        <v>22.09</v>
      </c>
      <c r="AR28" s="201">
        <v>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85.82</v>
      </c>
      <c r="L29" s="201">
        <v>63.25</v>
      </c>
      <c r="M29" s="201">
        <v>0</v>
      </c>
      <c r="N29" s="201">
        <v>29.08</v>
      </c>
      <c r="O29" s="201">
        <v>48.84</v>
      </c>
      <c r="P29" s="201">
        <v>64.16</v>
      </c>
      <c r="Q29" s="201">
        <v>5.34</v>
      </c>
      <c r="R29" s="201">
        <v>10.38</v>
      </c>
      <c r="S29" s="201">
        <v>6.47</v>
      </c>
      <c r="T29" s="201">
        <v>0</v>
      </c>
      <c r="U29" s="201">
        <v>222.42</v>
      </c>
      <c r="V29" s="201">
        <v>2.69</v>
      </c>
      <c r="W29" s="201">
        <v>11.37</v>
      </c>
      <c r="X29" s="201">
        <v>36.299999999999997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45.59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68.39</v>
      </c>
      <c r="AQ29" s="201">
        <v>22.09</v>
      </c>
      <c r="AR29" s="201">
        <v>7.14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85.82</v>
      </c>
      <c r="L30" s="201">
        <v>63.25</v>
      </c>
      <c r="M30" s="201">
        <v>0</v>
      </c>
      <c r="N30" s="201">
        <v>29.08</v>
      </c>
      <c r="O30" s="201">
        <v>48.84</v>
      </c>
      <c r="P30" s="201">
        <v>64.16</v>
      </c>
      <c r="Q30" s="201">
        <v>5.34</v>
      </c>
      <c r="R30" s="201">
        <v>10.38</v>
      </c>
      <c r="S30" s="201">
        <v>6.47</v>
      </c>
      <c r="T30" s="201">
        <v>0</v>
      </c>
      <c r="U30" s="201">
        <v>222.42</v>
      </c>
      <c r="V30" s="201">
        <v>2.69</v>
      </c>
      <c r="W30" s="201">
        <v>11.37</v>
      </c>
      <c r="X30" s="201">
        <v>36.299999999999997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68.39</v>
      </c>
      <c r="AQ30" s="201">
        <v>22.09</v>
      </c>
      <c r="AR30" s="201">
        <v>14.58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85.82</v>
      </c>
      <c r="L31" s="201">
        <v>32.85</v>
      </c>
      <c r="M31" s="201">
        <v>0</v>
      </c>
      <c r="N31" s="201">
        <v>29.08</v>
      </c>
      <c r="O31" s="201">
        <v>48.84</v>
      </c>
      <c r="P31" s="201">
        <v>64.16</v>
      </c>
      <c r="Q31" s="201">
        <v>2.79</v>
      </c>
      <c r="R31" s="201">
        <v>5.58</v>
      </c>
      <c r="S31" s="201">
        <v>3.72</v>
      </c>
      <c r="T31" s="201">
        <v>0</v>
      </c>
      <c r="U31" s="201">
        <v>222.42</v>
      </c>
      <c r="V31" s="201">
        <v>2.69</v>
      </c>
      <c r="W31" s="201">
        <v>11.37</v>
      </c>
      <c r="X31" s="201">
        <v>36.299999999999997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45.59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68.39</v>
      </c>
      <c r="AQ31" s="201">
        <v>11.57</v>
      </c>
      <c r="AR31" s="201">
        <v>22.66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85.82</v>
      </c>
      <c r="L32" s="201">
        <v>32.54</v>
      </c>
      <c r="M32" s="201">
        <v>0</v>
      </c>
      <c r="N32" s="201">
        <v>29.08</v>
      </c>
      <c r="O32" s="201">
        <v>48.84</v>
      </c>
      <c r="P32" s="201">
        <v>64.16</v>
      </c>
      <c r="Q32" s="201">
        <v>2.79</v>
      </c>
      <c r="R32" s="201">
        <v>5.58</v>
      </c>
      <c r="S32" s="201">
        <v>3.72</v>
      </c>
      <c r="T32" s="201">
        <v>0</v>
      </c>
      <c r="U32" s="201">
        <v>222.42</v>
      </c>
      <c r="V32" s="201">
        <v>2.69</v>
      </c>
      <c r="W32" s="201">
        <v>11.37</v>
      </c>
      <c r="X32" s="201">
        <v>36.299999999999997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45.59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68.39</v>
      </c>
      <c r="AQ32" s="201">
        <v>11.16</v>
      </c>
      <c r="AR32" s="201">
        <v>25.3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85.82</v>
      </c>
      <c r="L33" s="201">
        <v>32.54</v>
      </c>
      <c r="M33" s="201">
        <v>0</v>
      </c>
      <c r="N33" s="201">
        <v>29.08</v>
      </c>
      <c r="O33" s="201">
        <v>48.84</v>
      </c>
      <c r="P33" s="201">
        <v>64.16</v>
      </c>
      <c r="Q33" s="201">
        <v>2.79</v>
      </c>
      <c r="R33" s="201">
        <v>5.5</v>
      </c>
      <c r="S33" s="201">
        <v>3.72</v>
      </c>
      <c r="T33" s="201">
        <v>0</v>
      </c>
      <c r="U33" s="201">
        <v>222.42</v>
      </c>
      <c r="V33" s="201">
        <v>2.69</v>
      </c>
      <c r="W33" s="201">
        <v>11.37</v>
      </c>
      <c r="X33" s="201">
        <v>36.299999999999997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45.59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68.39</v>
      </c>
      <c r="AQ33" s="201">
        <v>11.16</v>
      </c>
      <c r="AR33" s="201">
        <v>25.3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85.82</v>
      </c>
      <c r="L34" s="201">
        <v>32.54</v>
      </c>
      <c r="M34" s="201">
        <v>0</v>
      </c>
      <c r="N34" s="201">
        <v>29.08</v>
      </c>
      <c r="O34" s="201">
        <v>48.84</v>
      </c>
      <c r="P34" s="201">
        <v>64.16</v>
      </c>
      <c r="Q34" s="201">
        <v>2.79</v>
      </c>
      <c r="R34" s="201">
        <v>5.58</v>
      </c>
      <c r="S34" s="201">
        <v>3.72</v>
      </c>
      <c r="T34" s="201">
        <v>0</v>
      </c>
      <c r="U34" s="201">
        <v>222.42</v>
      </c>
      <c r="V34" s="201">
        <v>2.69</v>
      </c>
      <c r="W34" s="201">
        <v>11.37</v>
      </c>
      <c r="X34" s="201">
        <v>36.299999999999997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45.59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68.39</v>
      </c>
      <c r="AQ34" s="201">
        <v>11.16</v>
      </c>
      <c r="AR34" s="201">
        <v>25.3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85.82</v>
      </c>
      <c r="L35" s="201">
        <v>32.54</v>
      </c>
      <c r="M35" s="201">
        <v>0</v>
      </c>
      <c r="N35" s="201">
        <v>29.08</v>
      </c>
      <c r="O35" s="201">
        <v>48.84</v>
      </c>
      <c r="P35" s="201">
        <v>64.16</v>
      </c>
      <c r="Q35" s="201">
        <v>2.79</v>
      </c>
      <c r="R35" s="201">
        <v>5.58</v>
      </c>
      <c r="S35" s="201">
        <v>3.72</v>
      </c>
      <c r="T35" s="201">
        <v>0</v>
      </c>
      <c r="U35" s="201">
        <v>222.42</v>
      </c>
      <c r="V35" s="201">
        <v>5.09</v>
      </c>
      <c r="W35" s="201">
        <v>11.37</v>
      </c>
      <c r="X35" s="201">
        <v>36.299999999999997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45.59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68.39</v>
      </c>
      <c r="AQ35" s="201">
        <v>11.16</v>
      </c>
      <c r="AR35" s="201">
        <v>25.3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85.82</v>
      </c>
      <c r="L36" s="201">
        <v>32.549999999999997</v>
      </c>
      <c r="M36" s="201">
        <v>0</v>
      </c>
      <c r="N36" s="201">
        <v>29.08</v>
      </c>
      <c r="O36" s="201">
        <v>48.84</v>
      </c>
      <c r="P36" s="201">
        <v>64.16</v>
      </c>
      <c r="Q36" s="201">
        <v>2.79</v>
      </c>
      <c r="R36" s="201">
        <v>5.58</v>
      </c>
      <c r="S36" s="201">
        <v>3.72</v>
      </c>
      <c r="T36" s="201">
        <v>0</v>
      </c>
      <c r="U36" s="201">
        <v>222.42</v>
      </c>
      <c r="V36" s="201">
        <v>5.09</v>
      </c>
      <c r="W36" s="201">
        <v>11.37</v>
      </c>
      <c r="X36" s="201">
        <v>36.299999999999997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45.59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68.39</v>
      </c>
      <c r="AQ36" s="201">
        <v>11.16</v>
      </c>
      <c r="AR36" s="201">
        <v>25.3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85.82</v>
      </c>
      <c r="L37" s="201">
        <v>32.549999999999997</v>
      </c>
      <c r="M37" s="201">
        <v>0</v>
      </c>
      <c r="N37" s="201">
        <v>29.08</v>
      </c>
      <c r="O37" s="201">
        <v>48.84</v>
      </c>
      <c r="P37" s="201">
        <v>64.16</v>
      </c>
      <c r="Q37" s="201">
        <v>2.79</v>
      </c>
      <c r="R37" s="201">
        <v>5.58</v>
      </c>
      <c r="S37" s="201">
        <v>3.72</v>
      </c>
      <c r="T37" s="201">
        <v>0</v>
      </c>
      <c r="U37" s="201">
        <v>222.42</v>
      </c>
      <c r="V37" s="201">
        <v>5.09</v>
      </c>
      <c r="W37" s="201">
        <v>11.37</v>
      </c>
      <c r="X37" s="201">
        <v>36.299999999999997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45.59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68.39</v>
      </c>
      <c r="AQ37" s="201">
        <v>11.16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85.82</v>
      </c>
      <c r="L38" s="201">
        <v>32.549999999999997</v>
      </c>
      <c r="M38" s="201">
        <v>0</v>
      </c>
      <c r="N38" s="201">
        <v>29.08</v>
      </c>
      <c r="O38" s="201">
        <v>48.84</v>
      </c>
      <c r="P38" s="201">
        <v>64.16</v>
      </c>
      <c r="Q38" s="201">
        <v>2.79</v>
      </c>
      <c r="R38" s="201">
        <v>5.58</v>
      </c>
      <c r="S38" s="201">
        <v>3.72</v>
      </c>
      <c r="T38" s="201">
        <v>0</v>
      </c>
      <c r="U38" s="201">
        <v>222.42</v>
      </c>
      <c r="V38" s="201">
        <v>5.09</v>
      </c>
      <c r="W38" s="201">
        <v>11.37</v>
      </c>
      <c r="X38" s="201">
        <v>36.299999999999997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45.59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68.39</v>
      </c>
      <c r="AQ38" s="201">
        <v>11.16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85.82</v>
      </c>
      <c r="L39" s="201">
        <v>32.549999999999997</v>
      </c>
      <c r="M39" s="201">
        <v>0</v>
      </c>
      <c r="N39" s="201">
        <v>29.08</v>
      </c>
      <c r="O39" s="201">
        <v>48.84</v>
      </c>
      <c r="P39" s="201">
        <v>64.16</v>
      </c>
      <c r="Q39" s="201">
        <v>2.79</v>
      </c>
      <c r="R39" s="201">
        <v>5.58</v>
      </c>
      <c r="S39" s="201">
        <v>3.72</v>
      </c>
      <c r="T39" s="201">
        <v>0</v>
      </c>
      <c r="U39" s="201">
        <v>222.42</v>
      </c>
      <c r="V39" s="201">
        <v>5.09</v>
      </c>
      <c r="W39" s="201">
        <v>11.37</v>
      </c>
      <c r="X39" s="201">
        <v>36.299999999999997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45.59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68.39</v>
      </c>
      <c r="AQ39" s="201">
        <v>11.16</v>
      </c>
      <c r="AR39" s="201">
        <v>25.3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85.82</v>
      </c>
      <c r="L40" s="201">
        <v>32.549999999999997</v>
      </c>
      <c r="M40" s="201">
        <v>0</v>
      </c>
      <c r="N40" s="201">
        <v>29.08</v>
      </c>
      <c r="O40" s="201">
        <v>48.84</v>
      </c>
      <c r="P40" s="201">
        <v>64.16</v>
      </c>
      <c r="Q40" s="201">
        <v>2.79</v>
      </c>
      <c r="R40" s="201">
        <v>5.58</v>
      </c>
      <c r="S40" s="201">
        <v>3.72</v>
      </c>
      <c r="T40" s="201">
        <v>0</v>
      </c>
      <c r="U40" s="201">
        <v>222.42</v>
      </c>
      <c r="V40" s="201">
        <v>5.09</v>
      </c>
      <c r="W40" s="201">
        <v>11.37</v>
      </c>
      <c r="X40" s="201">
        <v>36.299999999999997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45.59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68.39</v>
      </c>
      <c r="AQ40" s="201">
        <v>11.16</v>
      </c>
      <c r="AR40" s="201">
        <v>25.3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85.82</v>
      </c>
      <c r="L41" s="201">
        <v>32.549999999999997</v>
      </c>
      <c r="M41" s="201">
        <v>0</v>
      </c>
      <c r="N41" s="201">
        <v>29.08</v>
      </c>
      <c r="O41" s="201">
        <v>48.84</v>
      </c>
      <c r="P41" s="201">
        <v>64.16</v>
      </c>
      <c r="Q41" s="201">
        <v>2.79</v>
      </c>
      <c r="R41" s="201">
        <v>5.78</v>
      </c>
      <c r="S41" s="201">
        <v>3.72</v>
      </c>
      <c r="T41" s="201">
        <v>0</v>
      </c>
      <c r="U41" s="201">
        <v>222.42</v>
      </c>
      <c r="V41" s="201">
        <v>2.89</v>
      </c>
      <c r="W41" s="201">
        <v>11.37</v>
      </c>
      <c r="X41" s="201">
        <v>36.299999999999997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45.59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68.39</v>
      </c>
      <c r="AQ41" s="201">
        <v>11.16</v>
      </c>
      <c r="AR41" s="201">
        <v>25.3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85.82</v>
      </c>
      <c r="L42" s="201">
        <v>32.549999999999997</v>
      </c>
      <c r="M42" s="201">
        <v>0</v>
      </c>
      <c r="N42" s="201">
        <v>29.08</v>
      </c>
      <c r="O42" s="201">
        <v>48.84</v>
      </c>
      <c r="P42" s="201">
        <v>64.16</v>
      </c>
      <c r="Q42" s="201">
        <v>2.79</v>
      </c>
      <c r="R42" s="201">
        <v>5.78</v>
      </c>
      <c r="S42" s="201">
        <v>3.72</v>
      </c>
      <c r="T42" s="201">
        <v>0</v>
      </c>
      <c r="U42" s="201">
        <v>222.42</v>
      </c>
      <c r="V42" s="201">
        <v>2.89</v>
      </c>
      <c r="W42" s="201">
        <v>11.37</v>
      </c>
      <c r="X42" s="201">
        <v>36.299999999999997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45.59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68.39</v>
      </c>
      <c r="AQ42" s="201">
        <v>11.16</v>
      </c>
      <c r="AR42" s="201">
        <v>25.3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85.82</v>
      </c>
      <c r="L43" s="201">
        <v>32.549999999999997</v>
      </c>
      <c r="M43" s="201">
        <v>0</v>
      </c>
      <c r="N43" s="201">
        <v>29.08</v>
      </c>
      <c r="O43" s="201">
        <v>48.84</v>
      </c>
      <c r="P43" s="201">
        <v>64.17</v>
      </c>
      <c r="Q43" s="201">
        <v>2.79</v>
      </c>
      <c r="R43" s="201">
        <v>5.78</v>
      </c>
      <c r="S43" s="201">
        <v>3.72</v>
      </c>
      <c r="T43" s="201">
        <v>0</v>
      </c>
      <c r="U43" s="201">
        <v>222.42</v>
      </c>
      <c r="V43" s="201">
        <v>2.89</v>
      </c>
      <c r="W43" s="201">
        <v>11.37</v>
      </c>
      <c r="X43" s="201">
        <v>36.299999999999997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47.6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33.46</v>
      </c>
      <c r="AQ43" s="201">
        <v>11.16</v>
      </c>
      <c r="AR43" s="201">
        <v>25.3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85.82</v>
      </c>
      <c r="L44" s="201">
        <v>32.549999999999997</v>
      </c>
      <c r="M44" s="201">
        <v>0</v>
      </c>
      <c r="N44" s="201">
        <v>29.08</v>
      </c>
      <c r="O44" s="201">
        <v>48.84</v>
      </c>
      <c r="P44" s="201">
        <v>64.17</v>
      </c>
      <c r="Q44" s="201">
        <v>2.79</v>
      </c>
      <c r="R44" s="201">
        <v>5.78</v>
      </c>
      <c r="S44" s="201">
        <v>3.72</v>
      </c>
      <c r="T44" s="201">
        <v>0</v>
      </c>
      <c r="U44" s="201">
        <v>222.42</v>
      </c>
      <c r="V44" s="201">
        <v>2.89</v>
      </c>
      <c r="W44" s="201">
        <v>11.37</v>
      </c>
      <c r="X44" s="201">
        <v>36.299999999999997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47.6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32.54</v>
      </c>
      <c r="AQ44" s="201">
        <v>11.16</v>
      </c>
      <c r="AR44" s="201">
        <v>25.3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85.82</v>
      </c>
      <c r="L45" s="201">
        <v>32.549999999999997</v>
      </c>
      <c r="M45" s="201">
        <v>0</v>
      </c>
      <c r="N45" s="201">
        <v>29.08</v>
      </c>
      <c r="O45" s="201">
        <v>48.84</v>
      </c>
      <c r="P45" s="201">
        <v>64.17</v>
      </c>
      <c r="Q45" s="201">
        <v>2.79</v>
      </c>
      <c r="R45" s="201">
        <v>5.78</v>
      </c>
      <c r="S45" s="201">
        <v>3.72</v>
      </c>
      <c r="T45" s="201">
        <v>0</v>
      </c>
      <c r="U45" s="201">
        <v>222.42</v>
      </c>
      <c r="V45" s="201">
        <v>2.89</v>
      </c>
      <c r="W45" s="201">
        <v>11.37</v>
      </c>
      <c r="X45" s="201">
        <v>36.299999999999997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47.6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32.54</v>
      </c>
      <c r="AQ45" s="201">
        <v>11.16</v>
      </c>
      <c r="AR45" s="201">
        <v>25.3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85.82</v>
      </c>
      <c r="L46" s="201">
        <v>32.549999999999997</v>
      </c>
      <c r="M46" s="201">
        <v>0</v>
      </c>
      <c r="N46" s="201">
        <v>29.08</v>
      </c>
      <c r="O46" s="201">
        <v>48.84</v>
      </c>
      <c r="P46" s="201">
        <v>64.17</v>
      </c>
      <c r="Q46" s="201">
        <v>2.79</v>
      </c>
      <c r="R46" s="201">
        <v>5.78</v>
      </c>
      <c r="S46" s="201">
        <v>3.72</v>
      </c>
      <c r="T46" s="201">
        <v>0</v>
      </c>
      <c r="U46" s="201">
        <v>222.42</v>
      </c>
      <c r="V46" s="201">
        <v>2.89</v>
      </c>
      <c r="W46" s="201">
        <v>11.37</v>
      </c>
      <c r="X46" s="201">
        <v>36.299999999999997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47.6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32.54</v>
      </c>
      <c r="AQ46" s="201">
        <v>11.16</v>
      </c>
      <c r="AR46" s="201">
        <v>25.3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85.82</v>
      </c>
      <c r="L47" s="201">
        <v>32.549999999999997</v>
      </c>
      <c r="M47" s="201">
        <v>0</v>
      </c>
      <c r="N47" s="201">
        <v>29.08</v>
      </c>
      <c r="O47" s="201">
        <v>48.84</v>
      </c>
      <c r="P47" s="201">
        <v>64.17</v>
      </c>
      <c r="Q47" s="201">
        <v>2.79</v>
      </c>
      <c r="R47" s="201">
        <v>5.78</v>
      </c>
      <c r="S47" s="201">
        <v>3.72</v>
      </c>
      <c r="T47" s="201">
        <v>0</v>
      </c>
      <c r="U47" s="201">
        <v>222.42</v>
      </c>
      <c r="V47" s="201">
        <v>2.89</v>
      </c>
      <c r="W47" s="201">
        <v>5.79</v>
      </c>
      <c r="X47" s="201">
        <v>19.29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47.6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32.54</v>
      </c>
      <c r="AQ47" s="201">
        <v>11.16</v>
      </c>
      <c r="AR47" s="201">
        <v>25.3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85.82</v>
      </c>
      <c r="L48" s="201">
        <v>32.549999999999997</v>
      </c>
      <c r="M48" s="201">
        <v>0</v>
      </c>
      <c r="N48" s="201">
        <v>29.08</v>
      </c>
      <c r="O48" s="201">
        <v>48.84</v>
      </c>
      <c r="P48" s="201">
        <v>64.17</v>
      </c>
      <c r="Q48" s="201">
        <v>2.79</v>
      </c>
      <c r="R48" s="201">
        <v>5.78</v>
      </c>
      <c r="S48" s="201">
        <v>3.72</v>
      </c>
      <c r="T48" s="201">
        <v>0</v>
      </c>
      <c r="U48" s="201">
        <v>222.42</v>
      </c>
      <c r="V48" s="201">
        <v>2.89</v>
      </c>
      <c r="W48" s="201">
        <v>5.79</v>
      </c>
      <c r="X48" s="201">
        <v>19.29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32.54</v>
      </c>
      <c r="AQ48" s="201">
        <v>11.16</v>
      </c>
      <c r="AR48" s="201">
        <v>25.3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85.82</v>
      </c>
      <c r="L49" s="201">
        <v>32.54</v>
      </c>
      <c r="M49" s="201">
        <v>0</v>
      </c>
      <c r="N49" s="201">
        <v>29.08</v>
      </c>
      <c r="O49" s="201">
        <v>48.84</v>
      </c>
      <c r="P49" s="201">
        <v>66.77</v>
      </c>
      <c r="Q49" s="201">
        <v>2.79</v>
      </c>
      <c r="R49" s="201">
        <v>5.78</v>
      </c>
      <c r="S49" s="201">
        <v>3.72</v>
      </c>
      <c r="T49" s="201">
        <v>0</v>
      </c>
      <c r="U49" s="201">
        <v>222.42</v>
      </c>
      <c r="V49" s="201">
        <v>2.89</v>
      </c>
      <c r="W49" s="201">
        <v>5.79</v>
      </c>
      <c r="X49" s="201">
        <v>19.29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32.54</v>
      </c>
      <c r="AQ49" s="201">
        <v>11.16</v>
      </c>
      <c r="AR49" s="201">
        <v>25.3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85.82</v>
      </c>
      <c r="L50" s="201">
        <v>32.54</v>
      </c>
      <c r="M50" s="201">
        <v>0</v>
      </c>
      <c r="N50" s="201">
        <v>29.08</v>
      </c>
      <c r="O50" s="201">
        <v>48.84</v>
      </c>
      <c r="P50" s="201">
        <v>66.77</v>
      </c>
      <c r="Q50" s="201">
        <v>2.79</v>
      </c>
      <c r="R50" s="201">
        <v>5.78</v>
      </c>
      <c r="S50" s="201">
        <v>3.72</v>
      </c>
      <c r="T50" s="201">
        <v>0</v>
      </c>
      <c r="U50" s="201">
        <v>222.42</v>
      </c>
      <c r="V50" s="201">
        <v>2.89</v>
      </c>
      <c r="W50" s="201">
        <v>5.79</v>
      </c>
      <c r="X50" s="201">
        <v>19.29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32.54</v>
      </c>
      <c r="AQ50" s="201">
        <v>11.16</v>
      </c>
      <c r="AR50" s="201">
        <v>25.3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85.82</v>
      </c>
      <c r="L51" s="201">
        <v>32.54</v>
      </c>
      <c r="M51" s="201">
        <v>0</v>
      </c>
      <c r="N51" s="201">
        <v>29.08</v>
      </c>
      <c r="O51" s="201">
        <v>48.84</v>
      </c>
      <c r="P51" s="201">
        <v>66.77</v>
      </c>
      <c r="Q51" s="201">
        <v>2.79</v>
      </c>
      <c r="R51" s="201">
        <v>5.78</v>
      </c>
      <c r="S51" s="201">
        <v>3.72</v>
      </c>
      <c r="T51" s="201">
        <v>0</v>
      </c>
      <c r="U51" s="201">
        <v>222.42</v>
      </c>
      <c r="V51" s="201">
        <v>2.89</v>
      </c>
      <c r="W51" s="201">
        <v>5.79</v>
      </c>
      <c r="X51" s="201">
        <v>19.29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48.59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33.75</v>
      </c>
      <c r="AQ51" s="201">
        <v>11.16</v>
      </c>
      <c r="AR51" s="201">
        <v>25.3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85.82</v>
      </c>
      <c r="L52" s="201">
        <v>32.54</v>
      </c>
      <c r="M52" s="201">
        <v>0</v>
      </c>
      <c r="N52" s="201">
        <v>29.08</v>
      </c>
      <c r="O52" s="201">
        <v>48.84</v>
      </c>
      <c r="P52" s="201">
        <v>66.77</v>
      </c>
      <c r="Q52" s="201">
        <v>2.79</v>
      </c>
      <c r="R52" s="201">
        <v>5.78</v>
      </c>
      <c r="S52" s="201">
        <v>3.72</v>
      </c>
      <c r="T52" s="201">
        <v>0</v>
      </c>
      <c r="U52" s="201">
        <v>222.42</v>
      </c>
      <c r="V52" s="201">
        <v>2.89</v>
      </c>
      <c r="W52" s="201">
        <v>5.79</v>
      </c>
      <c r="X52" s="201">
        <v>19.29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48.59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32.54</v>
      </c>
      <c r="AQ52" s="201">
        <v>11.16</v>
      </c>
      <c r="AR52" s="201">
        <v>25.3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85.82</v>
      </c>
      <c r="L53" s="201">
        <v>32.54</v>
      </c>
      <c r="M53" s="201">
        <v>0</v>
      </c>
      <c r="N53" s="201">
        <v>29.08</v>
      </c>
      <c r="O53" s="201">
        <v>48.84</v>
      </c>
      <c r="P53" s="201">
        <v>66.77</v>
      </c>
      <c r="Q53" s="201">
        <v>2.79</v>
      </c>
      <c r="R53" s="201">
        <v>5.78</v>
      </c>
      <c r="S53" s="201">
        <v>3.72</v>
      </c>
      <c r="T53" s="201">
        <v>0</v>
      </c>
      <c r="U53" s="201">
        <v>222.42</v>
      </c>
      <c r="V53" s="201">
        <v>2.89</v>
      </c>
      <c r="W53" s="201">
        <v>5.79</v>
      </c>
      <c r="X53" s="201">
        <v>19.29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48.59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33.75</v>
      </c>
      <c r="AQ53" s="201">
        <v>11.16</v>
      </c>
      <c r="AR53" s="201">
        <v>25.3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85.82</v>
      </c>
      <c r="L54" s="201">
        <v>32.54</v>
      </c>
      <c r="M54" s="201">
        <v>0</v>
      </c>
      <c r="N54" s="201">
        <v>29.08</v>
      </c>
      <c r="O54" s="201">
        <v>48.84</v>
      </c>
      <c r="P54" s="201">
        <v>66.77</v>
      </c>
      <c r="Q54" s="201">
        <v>2.87</v>
      </c>
      <c r="R54" s="201">
        <v>5.78</v>
      </c>
      <c r="S54" s="201">
        <v>3.73</v>
      </c>
      <c r="T54" s="201">
        <v>0</v>
      </c>
      <c r="U54" s="201">
        <v>222.42</v>
      </c>
      <c r="V54" s="201">
        <v>2.89</v>
      </c>
      <c r="W54" s="201">
        <v>5.79</v>
      </c>
      <c r="X54" s="201">
        <v>19.29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48.59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32.549999999999997</v>
      </c>
      <c r="AQ54" s="201">
        <v>11.16</v>
      </c>
      <c r="AR54" s="201">
        <v>25.3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85.82</v>
      </c>
      <c r="L55" s="201">
        <v>32.54</v>
      </c>
      <c r="M55" s="201">
        <v>0</v>
      </c>
      <c r="N55" s="201">
        <v>29.08</v>
      </c>
      <c r="O55" s="201">
        <v>48.84</v>
      </c>
      <c r="P55" s="201">
        <v>66.77</v>
      </c>
      <c r="Q55" s="201">
        <v>2.87</v>
      </c>
      <c r="R55" s="201">
        <v>5.78</v>
      </c>
      <c r="S55" s="201">
        <v>3.73</v>
      </c>
      <c r="T55" s="201">
        <v>0</v>
      </c>
      <c r="U55" s="201">
        <v>222.42</v>
      </c>
      <c r="V55" s="201">
        <v>2.89</v>
      </c>
      <c r="W55" s="201">
        <v>5.79</v>
      </c>
      <c r="X55" s="201">
        <v>19.29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48.59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32.549999999999997</v>
      </c>
      <c r="AQ55" s="201">
        <v>11.16</v>
      </c>
      <c r="AR55" s="201">
        <v>25.3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85.82</v>
      </c>
      <c r="L56" s="201">
        <v>32.54</v>
      </c>
      <c r="M56" s="201">
        <v>0</v>
      </c>
      <c r="N56" s="201">
        <v>29.08</v>
      </c>
      <c r="O56" s="201">
        <v>48.84</v>
      </c>
      <c r="P56" s="201">
        <v>66.77</v>
      </c>
      <c r="Q56" s="201">
        <v>2.87</v>
      </c>
      <c r="R56" s="201">
        <v>5.78</v>
      </c>
      <c r="S56" s="201">
        <v>3.73</v>
      </c>
      <c r="T56" s="201">
        <v>0</v>
      </c>
      <c r="U56" s="201">
        <v>222.42</v>
      </c>
      <c r="V56" s="201">
        <v>2.89</v>
      </c>
      <c r="W56" s="201">
        <v>5.79</v>
      </c>
      <c r="X56" s="201">
        <v>19.29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48.59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32.549999999999997</v>
      </c>
      <c r="AQ56" s="201">
        <v>11.16</v>
      </c>
      <c r="AR56" s="201">
        <v>25.3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85.82</v>
      </c>
      <c r="L57" s="201">
        <v>32.54</v>
      </c>
      <c r="M57" s="201">
        <v>0</v>
      </c>
      <c r="N57" s="201">
        <v>29.08</v>
      </c>
      <c r="O57" s="201">
        <v>48.84</v>
      </c>
      <c r="P57" s="201">
        <v>66.77</v>
      </c>
      <c r="Q57" s="201">
        <v>2.87</v>
      </c>
      <c r="R57" s="201">
        <v>5.78</v>
      </c>
      <c r="S57" s="201">
        <v>3.73</v>
      </c>
      <c r="T57" s="201">
        <v>0</v>
      </c>
      <c r="U57" s="201">
        <v>222.42</v>
      </c>
      <c r="V57" s="201">
        <v>2.89</v>
      </c>
      <c r="W57" s="201">
        <v>5.79</v>
      </c>
      <c r="X57" s="201">
        <v>19.29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48.59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32.549999999999997</v>
      </c>
      <c r="AQ57" s="201">
        <v>11.16</v>
      </c>
      <c r="AR57" s="201">
        <v>25.3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85.82</v>
      </c>
      <c r="L58" s="201">
        <v>32.54</v>
      </c>
      <c r="M58" s="201">
        <v>0</v>
      </c>
      <c r="N58" s="201">
        <v>29.08</v>
      </c>
      <c r="O58" s="201">
        <v>48.84</v>
      </c>
      <c r="P58" s="201">
        <v>66.77</v>
      </c>
      <c r="Q58" s="201">
        <v>2.87</v>
      </c>
      <c r="R58" s="201">
        <v>5.78</v>
      </c>
      <c r="S58" s="201">
        <v>3.73</v>
      </c>
      <c r="T58" s="201">
        <v>0</v>
      </c>
      <c r="U58" s="201">
        <v>222.42</v>
      </c>
      <c r="V58" s="201">
        <v>2.89</v>
      </c>
      <c r="W58" s="201">
        <v>5.79</v>
      </c>
      <c r="X58" s="201">
        <v>19.29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48.59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32.549999999999997</v>
      </c>
      <c r="AQ58" s="201">
        <v>11.16</v>
      </c>
      <c r="AR58" s="201">
        <v>25.3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85.82</v>
      </c>
      <c r="L59" s="201">
        <v>32.54</v>
      </c>
      <c r="M59" s="201">
        <v>0</v>
      </c>
      <c r="N59" s="201">
        <v>29.08</v>
      </c>
      <c r="O59" s="201">
        <v>48.84</v>
      </c>
      <c r="P59" s="201">
        <v>66.77</v>
      </c>
      <c r="Q59" s="201">
        <v>2.79</v>
      </c>
      <c r="R59" s="201">
        <v>5.78</v>
      </c>
      <c r="S59" s="201">
        <v>3.72</v>
      </c>
      <c r="T59" s="201">
        <v>0</v>
      </c>
      <c r="U59" s="201">
        <v>222.42</v>
      </c>
      <c r="V59" s="201">
        <v>2.89</v>
      </c>
      <c r="W59" s="201">
        <v>5.79</v>
      </c>
      <c r="X59" s="201">
        <v>19.29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48.59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32.549999999999997</v>
      </c>
      <c r="AQ59" s="201">
        <v>11.16</v>
      </c>
      <c r="AR59" s="201">
        <v>25.3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85.82</v>
      </c>
      <c r="L60" s="201">
        <v>32.54</v>
      </c>
      <c r="M60" s="201">
        <v>0</v>
      </c>
      <c r="N60" s="201">
        <v>29.08</v>
      </c>
      <c r="O60" s="201">
        <v>48.84</v>
      </c>
      <c r="P60" s="201">
        <v>66.77</v>
      </c>
      <c r="Q60" s="201">
        <v>2.79</v>
      </c>
      <c r="R60" s="201">
        <v>5.78</v>
      </c>
      <c r="S60" s="201">
        <v>3.72</v>
      </c>
      <c r="T60" s="201">
        <v>0</v>
      </c>
      <c r="U60" s="201">
        <v>222.42</v>
      </c>
      <c r="V60" s="201">
        <v>2.89</v>
      </c>
      <c r="W60" s="201">
        <v>5.79</v>
      </c>
      <c r="X60" s="201">
        <v>19.29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48.59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32.549999999999997</v>
      </c>
      <c r="AQ60" s="201">
        <v>11.16</v>
      </c>
      <c r="AR60" s="201">
        <v>25.3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85.82</v>
      </c>
      <c r="L61" s="201">
        <v>32.54</v>
      </c>
      <c r="M61" s="201">
        <v>0</v>
      </c>
      <c r="N61" s="201">
        <v>29.08</v>
      </c>
      <c r="O61" s="201">
        <v>48.84</v>
      </c>
      <c r="P61" s="201">
        <v>66.77</v>
      </c>
      <c r="Q61" s="201">
        <v>2.79</v>
      </c>
      <c r="R61" s="201">
        <v>5.78</v>
      </c>
      <c r="S61" s="201">
        <v>3.72</v>
      </c>
      <c r="T61" s="201">
        <v>0</v>
      </c>
      <c r="U61" s="201">
        <v>222.42</v>
      </c>
      <c r="V61" s="201">
        <v>2.89</v>
      </c>
      <c r="W61" s="201">
        <v>5.79</v>
      </c>
      <c r="X61" s="201">
        <v>19.29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48.59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31.65</v>
      </c>
      <c r="AQ61" s="201">
        <v>11.16</v>
      </c>
      <c r="AR61" s="201">
        <v>25.3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85.82</v>
      </c>
      <c r="L62" s="201">
        <v>32.54</v>
      </c>
      <c r="M62" s="201">
        <v>0</v>
      </c>
      <c r="N62" s="201">
        <v>29.08</v>
      </c>
      <c r="O62" s="201">
        <v>48.84</v>
      </c>
      <c r="P62" s="201">
        <v>66.77</v>
      </c>
      <c r="Q62" s="201">
        <v>2.79</v>
      </c>
      <c r="R62" s="201">
        <v>5.79</v>
      </c>
      <c r="S62" s="201">
        <v>3.72</v>
      </c>
      <c r="T62" s="201">
        <v>0</v>
      </c>
      <c r="U62" s="201">
        <v>222.42</v>
      </c>
      <c r="V62" s="201">
        <v>2.89</v>
      </c>
      <c r="W62" s="201">
        <v>5.79</v>
      </c>
      <c r="X62" s="201">
        <v>19.29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48.59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31.61</v>
      </c>
      <c r="AQ62" s="201">
        <v>11.16</v>
      </c>
      <c r="AR62" s="201">
        <v>25.3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85.82</v>
      </c>
      <c r="L63" s="201">
        <v>32.54</v>
      </c>
      <c r="M63" s="201">
        <v>0</v>
      </c>
      <c r="N63" s="201">
        <v>29.08</v>
      </c>
      <c r="O63" s="201">
        <v>48.84</v>
      </c>
      <c r="P63" s="201">
        <v>66.77</v>
      </c>
      <c r="Q63" s="201">
        <v>2.79</v>
      </c>
      <c r="R63" s="201">
        <v>5.79</v>
      </c>
      <c r="S63" s="201">
        <v>3.72</v>
      </c>
      <c r="T63" s="201">
        <v>0</v>
      </c>
      <c r="U63" s="201">
        <v>222.42</v>
      </c>
      <c r="V63" s="201">
        <v>2.89</v>
      </c>
      <c r="W63" s="201">
        <v>5.79</v>
      </c>
      <c r="X63" s="201">
        <v>19.29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48.59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33.75</v>
      </c>
      <c r="AQ63" s="201">
        <v>11.16</v>
      </c>
      <c r="AR63" s="201">
        <v>25.3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85.82</v>
      </c>
      <c r="L64" s="201">
        <v>32.54</v>
      </c>
      <c r="M64" s="201">
        <v>0</v>
      </c>
      <c r="N64" s="201">
        <v>29.08</v>
      </c>
      <c r="O64" s="201">
        <v>48.84</v>
      </c>
      <c r="P64" s="201">
        <v>66.77</v>
      </c>
      <c r="Q64" s="201">
        <v>2.79</v>
      </c>
      <c r="R64" s="201">
        <v>5.35</v>
      </c>
      <c r="S64" s="201">
        <v>3.72</v>
      </c>
      <c r="T64" s="201">
        <v>0</v>
      </c>
      <c r="U64" s="201">
        <v>222.42</v>
      </c>
      <c r="V64" s="201">
        <v>2.89</v>
      </c>
      <c r="W64" s="201">
        <v>11.37</v>
      </c>
      <c r="X64" s="201">
        <v>36.229999999999997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48.59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31.94</v>
      </c>
      <c r="AQ64" s="201">
        <v>11.16</v>
      </c>
      <c r="AR64" s="201">
        <v>25.3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85.82</v>
      </c>
      <c r="L65" s="201">
        <v>32.54</v>
      </c>
      <c r="M65" s="201">
        <v>0</v>
      </c>
      <c r="N65" s="201">
        <v>29.08</v>
      </c>
      <c r="O65" s="201">
        <v>48.84</v>
      </c>
      <c r="P65" s="201">
        <v>66.77</v>
      </c>
      <c r="Q65" s="201">
        <v>2.79</v>
      </c>
      <c r="R65" s="201">
        <v>5.79</v>
      </c>
      <c r="S65" s="201">
        <v>3.72</v>
      </c>
      <c r="T65" s="201">
        <v>0</v>
      </c>
      <c r="U65" s="201">
        <v>222.42</v>
      </c>
      <c r="V65" s="201">
        <v>2.89</v>
      </c>
      <c r="W65" s="201">
        <v>11.37</v>
      </c>
      <c r="X65" s="201">
        <v>36.299999999999997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48.59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52.07</v>
      </c>
      <c r="AQ65" s="201">
        <v>11.16</v>
      </c>
      <c r="AR65" s="201">
        <v>25.3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85.82</v>
      </c>
      <c r="L66" s="201">
        <v>32.54</v>
      </c>
      <c r="M66" s="201">
        <v>0</v>
      </c>
      <c r="N66" s="201">
        <v>29.08</v>
      </c>
      <c r="O66" s="201">
        <v>48.84</v>
      </c>
      <c r="P66" s="201">
        <v>66.77</v>
      </c>
      <c r="Q66" s="201">
        <v>2.79</v>
      </c>
      <c r="R66" s="201">
        <v>5.79</v>
      </c>
      <c r="S66" s="201">
        <v>3.72</v>
      </c>
      <c r="T66" s="201">
        <v>0</v>
      </c>
      <c r="U66" s="201">
        <v>222.42</v>
      </c>
      <c r="V66" s="201">
        <v>2.89</v>
      </c>
      <c r="W66" s="201">
        <v>11.37</v>
      </c>
      <c r="X66" s="201">
        <v>36.299999999999997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48.59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52.07</v>
      </c>
      <c r="AQ66" s="201">
        <v>11.16</v>
      </c>
      <c r="AR66" s="201">
        <v>25.3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85.82</v>
      </c>
      <c r="L67" s="201">
        <v>34.71</v>
      </c>
      <c r="M67" s="201">
        <v>0</v>
      </c>
      <c r="N67" s="201">
        <v>29.08</v>
      </c>
      <c r="O67" s="201">
        <v>48.84</v>
      </c>
      <c r="P67" s="201">
        <v>66.77</v>
      </c>
      <c r="Q67" s="201">
        <v>2.79</v>
      </c>
      <c r="R67" s="201">
        <v>5.79</v>
      </c>
      <c r="S67" s="201">
        <v>3.72</v>
      </c>
      <c r="T67" s="201">
        <v>0</v>
      </c>
      <c r="U67" s="201">
        <v>222.42</v>
      </c>
      <c r="V67" s="201">
        <v>2.89</v>
      </c>
      <c r="W67" s="201">
        <v>11.37</v>
      </c>
      <c r="X67" s="201">
        <v>36.299999999999997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48.59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52.07</v>
      </c>
      <c r="AQ67" s="201">
        <v>11.16</v>
      </c>
      <c r="AR67" s="201">
        <v>25.3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85.82</v>
      </c>
      <c r="L68" s="201">
        <v>34.71</v>
      </c>
      <c r="M68" s="201">
        <v>0</v>
      </c>
      <c r="N68" s="201">
        <v>29.08</v>
      </c>
      <c r="O68" s="201">
        <v>48.84</v>
      </c>
      <c r="P68" s="201">
        <v>66.77</v>
      </c>
      <c r="Q68" s="201">
        <v>2.79</v>
      </c>
      <c r="R68" s="201">
        <v>5.79</v>
      </c>
      <c r="S68" s="201">
        <v>3.72</v>
      </c>
      <c r="T68" s="201">
        <v>0</v>
      </c>
      <c r="U68" s="201">
        <v>222.42</v>
      </c>
      <c r="V68" s="201">
        <v>2.89</v>
      </c>
      <c r="W68" s="201">
        <v>11.37</v>
      </c>
      <c r="X68" s="201">
        <v>36.299999999999997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48.59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52.07</v>
      </c>
      <c r="AQ68" s="201">
        <v>11.16</v>
      </c>
      <c r="AR68" s="201">
        <v>25.3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85.82</v>
      </c>
      <c r="L69" s="201">
        <v>34.71</v>
      </c>
      <c r="M69" s="201">
        <v>0</v>
      </c>
      <c r="N69" s="201">
        <v>29.08</v>
      </c>
      <c r="O69" s="201">
        <v>48.84</v>
      </c>
      <c r="P69" s="201">
        <v>66.77</v>
      </c>
      <c r="Q69" s="201">
        <v>2.79</v>
      </c>
      <c r="R69" s="201">
        <v>5.38</v>
      </c>
      <c r="S69" s="201">
        <v>3.72</v>
      </c>
      <c r="T69" s="201">
        <v>0</v>
      </c>
      <c r="U69" s="201">
        <v>222.42</v>
      </c>
      <c r="V69" s="201">
        <v>2.89</v>
      </c>
      <c r="W69" s="201">
        <v>11.37</v>
      </c>
      <c r="X69" s="201">
        <v>36.299999999999997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48.59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68.39</v>
      </c>
      <c r="AQ69" s="201">
        <v>11.16</v>
      </c>
      <c r="AR69" s="201">
        <v>25.3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85.82</v>
      </c>
      <c r="L70" s="201">
        <v>34.71</v>
      </c>
      <c r="M70" s="201">
        <v>0</v>
      </c>
      <c r="N70" s="201">
        <v>29.08</v>
      </c>
      <c r="O70" s="201">
        <v>48.84</v>
      </c>
      <c r="P70" s="201">
        <v>66.77</v>
      </c>
      <c r="Q70" s="201">
        <v>2.79</v>
      </c>
      <c r="R70" s="201">
        <v>5.38</v>
      </c>
      <c r="S70" s="201">
        <v>3.72</v>
      </c>
      <c r="T70" s="201">
        <v>0</v>
      </c>
      <c r="U70" s="201">
        <v>222.42</v>
      </c>
      <c r="V70" s="201">
        <v>2.89</v>
      </c>
      <c r="W70" s="201">
        <v>11.37</v>
      </c>
      <c r="X70" s="201">
        <v>36.299999999999997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48.59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68.39</v>
      </c>
      <c r="AQ70" s="201">
        <v>11.16</v>
      </c>
      <c r="AR70" s="201">
        <v>25.3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85.82</v>
      </c>
      <c r="L71" s="201">
        <v>63.25</v>
      </c>
      <c r="M71" s="201">
        <v>0</v>
      </c>
      <c r="N71" s="201">
        <v>29.08</v>
      </c>
      <c r="O71" s="201">
        <v>48.84</v>
      </c>
      <c r="P71" s="201">
        <v>66.77</v>
      </c>
      <c r="Q71" s="201">
        <v>2.79</v>
      </c>
      <c r="R71" s="201">
        <v>5.38</v>
      </c>
      <c r="S71" s="201">
        <v>3.72</v>
      </c>
      <c r="T71" s="201">
        <v>0</v>
      </c>
      <c r="U71" s="201">
        <v>222.42</v>
      </c>
      <c r="V71" s="201">
        <v>2.89</v>
      </c>
      <c r="W71" s="201">
        <v>11.37</v>
      </c>
      <c r="X71" s="201">
        <v>36.299999999999997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48.59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68.39</v>
      </c>
      <c r="AQ71" s="201">
        <v>11.16</v>
      </c>
      <c r="AR71" s="201">
        <v>22.96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85.82</v>
      </c>
      <c r="L72" s="201">
        <v>48.21</v>
      </c>
      <c r="M72" s="201">
        <v>0</v>
      </c>
      <c r="N72" s="201">
        <v>29.08</v>
      </c>
      <c r="O72" s="201">
        <v>48.84</v>
      </c>
      <c r="P72" s="201">
        <v>66.77</v>
      </c>
      <c r="Q72" s="201">
        <v>2.79</v>
      </c>
      <c r="R72" s="201">
        <v>5.38</v>
      </c>
      <c r="S72" s="201">
        <v>3.72</v>
      </c>
      <c r="T72" s="201">
        <v>0</v>
      </c>
      <c r="U72" s="201">
        <v>222.42</v>
      </c>
      <c r="V72" s="201">
        <v>2.89</v>
      </c>
      <c r="W72" s="201">
        <v>11.37</v>
      </c>
      <c r="X72" s="201">
        <v>36.299999999999997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48.59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68.39</v>
      </c>
      <c r="AQ72" s="201">
        <v>11.16</v>
      </c>
      <c r="AR72" s="201">
        <v>14.89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86.79</v>
      </c>
      <c r="L73" s="201">
        <v>63.25</v>
      </c>
      <c r="M73" s="201">
        <v>0</v>
      </c>
      <c r="N73" s="201">
        <v>29.08</v>
      </c>
      <c r="O73" s="201">
        <v>48.84</v>
      </c>
      <c r="P73" s="201">
        <v>66.77</v>
      </c>
      <c r="Q73" s="201">
        <v>2.79</v>
      </c>
      <c r="R73" s="201">
        <v>5.38</v>
      </c>
      <c r="S73" s="201">
        <v>3.72</v>
      </c>
      <c r="T73" s="201">
        <v>0</v>
      </c>
      <c r="U73" s="201">
        <v>222.42</v>
      </c>
      <c r="V73" s="201">
        <v>5.09</v>
      </c>
      <c r="W73" s="201">
        <v>11.37</v>
      </c>
      <c r="X73" s="201">
        <v>36.299999999999997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48.59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68.39</v>
      </c>
      <c r="AQ73" s="201">
        <v>11.16</v>
      </c>
      <c r="AR73" s="201">
        <v>7.12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86.79</v>
      </c>
      <c r="L74" s="201">
        <v>63.25</v>
      </c>
      <c r="M74" s="201">
        <v>0</v>
      </c>
      <c r="N74" s="201">
        <v>29.08</v>
      </c>
      <c r="O74" s="201">
        <v>48.84</v>
      </c>
      <c r="P74" s="201">
        <v>66.77</v>
      </c>
      <c r="Q74" s="201">
        <v>2.79</v>
      </c>
      <c r="R74" s="201">
        <v>10.38</v>
      </c>
      <c r="S74" s="201">
        <v>3.72</v>
      </c>
      <c r="T74" s="201">
        <v>0</v>
      </c>
      <c r="U74" s="201">
        <v>222.42</v>
      </c>
      <c r="V74" s="201">
        <v>5.09</v>
      </c>
      <c r="W74" s="201">
        <v>11.37</v>
      </c>
      <c r="X74" s="201">
        <v>36.299999999999997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48.59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68.39</v>
      </c>
      <c r="AQ74" s="201">
        <v>11.16</v>
      </c>
      <c r="AR74" s="201">
        <v>2.69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86.79</v>
      </c>
      <c r="L75" s="201">
        <v>43.39</v>
      </c>
      <c r="M75" s="201">
        <v>0</v>
      </c>
      <c r="N75" s="201">
        <v>29.08</v>
      </c>
      <c r="O75" s="201">
        <v>48.84</v>
      </c>
      <c r="P75" s="201">
        <v>63.45</v>
      </c>
      <c r="Q75" s="201">
        <v>2.79</v>
      </c>
      <c r="R75" s="201">
        <v>10.38</v>
      </c>
      <c r="S75" s="201">
        <v>3.72</v>
      </c>
      <c r="T75" s="201">
        <v>0</v>
      </c>
      <c r="U75" s="201">
        <v>222.42</v>
      </c>
      <c r="V75" s="201">
        <v>5.09</v>
      </c>
      <c r="W75" s="201">
        <v>11.37</v>
      </c>
      <c r="X75" s="201">
        <v>36.299999999999997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47.6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68.39</v>
      </c>
      <c r="AQ75" s="201">
        <v>21.36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86.79</v>
      </c>
      <c r="L76" s="201">
        <v>43.39</v>
      </c>
      <c r="M76" s="201">
        <v>0</v>
      </c>
      <c r="N76" s="201">
        <v>29.08</v>
      </c>
      <c r="O76" s="201">
        <v>48.84</v>
      </c>
      <c r="P76" s="201">
        <v>63.45</v>
      </c>
      <c r="Q76" s="201">
        <v>2.79</v>
      </c>
      <c r="R76" s="201">
        <v>10.77</v>
      </c>
      <c r="S76" s="201">
        <v>3.72</v>
      </c>
      <c r="T76" s="201">
        <v>0</v>
      </c>
      <c r="U76" s="201">
        <v>222.42</v>
      </c>
      <c r="V76" s="201">
        <v>5.09</v>
      </c>
      <c r="W76" s="201">
        <v>11.37</v>
      </c>
      <c r="X76" s="201">
        <v>36.299999999999997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47.6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68.39</v>
      </c>
      <c r="AQ76" s="201">
        <v>21.36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86.79</v>
      </c>
      <c r="L77" s="201">
        <v>32.549999999999997</v>
      </c>
      <c r="M77" s="201">
        <v>0</v>
      </c>
      <c r="N77" s="201">
        <v>29.08</v>
      </c>
      <c r="O77" s="201">
        <v>48.84</v>
      </c>
      <c r="P77" s="201">
        <v>63.45</v>
      </c>
      <c r="Q77" s="201">
        <v>2.83</v>
      </c>
      <c r="R77" s="201">
        <v>5.79</v>
      </c>
      <c r="S77" s="201">
        <v>3.86</v>
      </c>
      <c r="T77" s="201">
        <v>0</v>
      </c>
      <c r="U77" s="201">
        <v>222.42</v>
      </c>
      <c r="V77" s="201">
        <v>5.09</v>
      </c>
      <c r="W77" s="201">
        <v>11.37</v>
      </c>
      <c r="X77" s="201">
        <v>36.299999999999997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45.59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68.39</v>
      </c>
      <c r="AQ77" s="201">
        <v>21.36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86.79</v>
      </c>
      <c r="L78" s="201">
        <v>43.39</v>
      </c>
      <c r="M78" s="201">
        <v>0</v>
      </c>
      <c r="N78" s="201">
        <v>29.08</v>
      </c>
      <c r="O78" s="201">
        <v>48.84</v>
      </c>
      <c r="P78" s="201">
        <v>63.45</v>
      </c>
      <c r="Q78" s="201">
        <v>5.34</v>
      </c>
      <c r="R78" s="201">
        <v>9.8800000000000008</v>
      </c>
      <c r="S78" s="201">
        <v>6.47</v>
      </c>
      <c r="T78" s="201">
        <v>0</v>
      </c>
      <c r="U78" s="201">
        <v>222.42</v>
      </c>
      <c r="V78" s="201">
        <v>5.09</v>
      </c>
      <c r="W78" s="201">
        <v>11.37</v>
      </c>
      <c r="X78" s="201">
        <v>36.299999999999997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68.39</v>
      </c>
      <c r="AQ78" s="201">
        <v>21.36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86.79</v>
      </c>
      <c r="L79" s="201">
        <v>43.39</v>
      </c>
      <c r="M79" s="201">
        <v>0</v>
      </c>
      <c r="N79" s="201">
        <v>29.08</v>
      </c>
      <c r="O79" s="201">
        <v>48.84</v>
      </c>
      <c r="P79" s="201">
        <v>63.45</v>
      </c>
      <c r="Q79" s="201">
        <v>5.34</v>
      </c>
      <c r="R79" s="201">
        <v>10.38</v>
      </c>
      <c r="S79" s="201">
        <v>6.47</v>
      </c>
      <c r="T79" s="201">
        <v>0</v>
      </c>
      <c r="U79" s="201">
        <v>222.42</v>
      </c>
      <c r="V79" s="201">
        <v>5.09</v>
      </c>
      <c r="W79" s="201">
        <v>11.37</v>
      </c>
      <c r="X79" s="201">
        <v>36.299999999999997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47.6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68.39</v>
      </c>
      <c r="AQ79" s="201">
        <v>21.36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86.79</v>
      </c>
      <c r="L80" s="201">
        <v>32.549999999999997</v>
      </c>
      <c r="M80" s="201">
        <v>0</v>
      </c>
      <c r="N80" s="201">
        <v>29.08</v>
      </c>
      <c r="O80" s="201">
        <v>48.84</v>
      </c>
      <c r="P80" s="201">
        <v>63.45</v>
      </c>
      <c r="Q80" s="201">
        <v>5.34</v>
      </c>
      <c r="R80" s="201">
        <v>10.38</v>
      </c>
      <c r="S80" s="201">
        <v>6.47</v>
      </c>
      <c r="T80" s="201">
        <v>0</v>
      </c>
      <c r="U80" s="201">
        <v>222.42</v>
      </c>
      <c r="V80" s="201">
        <v>5.09</v>
      </c>
      <c r="W80" s="201">
        <v>11.37</v>
      </c>
      <c r="X80" s="201">
        <v>36.299999999999997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47.6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68.39</v>
      </c>
      <c r="AQ80" s="201">
        <v>21.36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86.79</v>
      </c>
      <c r="L81" s="201">
        <v>32.549999999999997</v>
      </c>
      <c r="M81" s="201">
        <v>0</v>
      </c>
      <c r="N81" s="201">
        <v>29.08</v>
      </c>
      <c r="O81" s="201">
        <v>48.84</v>
      </c>
      <c r="P81" s="201">
        <v>63.45</v>
      </c>
      <c r="Q81" s="201">
        <v>2.89</v>
      </c>
      <c r="R81" s="201">
        <v>5.79</v>
      </c>
      <c r="S81" s="201">
        <v>3.86</v>
      </c>
      <c r="T81" s="201">
        <v>0</v>
      </c>
      <c r="U81" s="201">
        <v>222.42</v>
      </c>
      <c r="V81" s="201">
        <v>2.89</v>
      </c>
      <c r="W81" s="201">
        <v>11.37</v>
      </c>
      <c r="X81" s="201">
        <v>36.299999999999997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47.6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68.39</v>
      </c>
      <c r="AQ81" s="201">
        <v>11.57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86.79</v>
      </c>
      <c r="L82" s="201">
        <v>32.549999999999997</v>
      </c>
      <c r="M82" s="201">
        <v>0</v>
      </c>
      <c r="N82" s="201">
        <v>29.08</v>
      </c>
      <c r="O82" s="201">
        <v>48.84</v>
      </c>
      <c r="P82" s="201">
        <v>63.45</v>
      </c>
      <c r="Q82" s="201">
        <v>2.89</v>
      </c>
      <c r="R82" s="201">
        <v>5.79</v>
      </c>
      <c r="S82" s="201">
        <v>3.86</v>
      </c>
      <c r="T82" s="201">
        <v>0</v>
      </c>
      <c r="U82" s="201">
        <v>222.42</v>
      </c>
      <c r="V82" s="201">
        <v>2.89</v>
      </c>
      <c r="W82" s="201">
        <v>11.37</v>
      </c>
      <c r="X82" s="201">
        <v>36.299999999999997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47.6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68.39</v>
      </c>
      <c r="AQ82" s="201">
        <v>11.57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86.79</v>
      </c>
      <c r="L83" s="201">
        <v>32.54</v>
      </c>
      <c r="M83" s="201">
        <v>0</v>
      </c>
      <c r="N83" s="201">
        <v>29.08</v>
      </c>
      <c r="O83" s="201">
        <v>48.84</v>
      </c>
      <c r="P83" s="201">
        <v>63.45</v>
      </c>
      <c r="Q83" s="201">
        <v>2.89</v>
      </c>
      <c r="R83" s="201">
        <v>5.79</v>
      </c>
      <c r="S83" s="201">
        <v>3.86</v>
      </c>
      <c r="T83" s="201">
        <v>0</v>
      </c>
      <c r="U83" s="201">
        <v>222.42</v>
      </c>
      <c r="V83" s="201">
        <v>2.89</v>
      </c>
      <c r="W83" s="201">
        <v>11.37</v>
      </c>
      <c r="X83" s="201">
        <v>36.299999999999997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47.6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57.86</v>
      </c>
      <c r="AQ83" s="201">
        <v>11.57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86.79</v>
      </c>
      <c r="L84" s="201">
        <v>32.54</v>
      </c>
      <c r="M84" s="201">
        <v>0</v>
      </c>
      <c r="N84" s="201">
        <v>29.08</v>
      </c>
      <c r="O84" s="201">
        <v>48.84</v>
      </c>
      <c r="P84" s="201">
        <v>63.45</v>
      </c>
      <c r="Q84" s="201">
        <v>2.89</v>
      </c>
      <c r="R84" s="201">
        <v>5.79</v>
      </c>
      <c r="S84" s="201">
        <v>3.86</v>
      </c>
      <c r="T84" s="201">
        <v>0</v>
      </c>
      <c r="U84" s="201">
        <v>222.42</v>
      </c>
      <c r="V84" s="201">
        <v>2.89</v>
      </c>
      <c r="W84" s="201">
        <v>11.37</v>
      </c>
      <c r="X84" s="201">
        <v>36.299999999999997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47.6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48.21</v>
      </c>
      <c r="AQ84" s="201">
        <v>11.57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86.79</v>
      </c>
      <c r="L85" s="201">
        <v>32.54</v>
      </c>
      <c r="M85" s="201">
        <v>0</v>
      </c>
      <c r="N85" s="201">
        <v>29.08</v>
      </c>
      <c r="O85" s="201">
        <v>48.84</v>
      </c>
      <c r="P85" s="201">
        <v>63.45</v>
      </c>
      <c r="Q85" s="201">
        <v>2.89</v>
      </c>
      <c r="R85" s="201">
        <v>5.79</v>
      </c>
      <c r="S85" s="201">
        <v>3.86</v>
      </c>
      <c r="T85" s="201">
        <v>0</v>
      </c>
      <c r="U85" s="201">
        <v>222.42</v>
      </c>
      <c r="V85" s="201">
        <v>4.91</v>
      </c>
      <c r="W85" s="201">
        <v>11.37</v>
      </c>
      <c r="X85" s="201">
        <v>36.299999999999997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47.6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68.39</v>
      </c>
      <c r="AQ85" s="201">
        <v>11.57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86.79</v>
      </c>
      <c r="L86" s="201">
        <v>32.54</v>
      </c>
      <c r="M86" s="201">
        <v>0</v>
      </c>
      <c r="N86" s="201">
        <v>29.08</v>
      </c>
      <c r="O86" s="201">
        <v>48.84</v>
      </c>
      <c r="P86" s="201">
        <v>63.45</v>
      </c>
      <c r="Q86" s="201">
        <v>2.89</v>
      </c>
      <c r="R86" s="201">
        <v>5.79</v>
      </c>
      <c r="S86" s="201">
        <v>3.86</v>
      </c>
      <c r="T86" s="201">
        <v>0</v>
      </c>
      <c r="U86" s="201">
        <v>222.42</v>
      </c>
      <c r="V86" s="201">
        <v>4.91</v>
      </c>
      <c r="W86" s="201">
        <v>11.37</v>
      </c>
      <c r="X86" s="201">
        <v>36.299999999999997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47.6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68.39</v>
      </c>
      <c r="AQ86" s="201">
        <v>11.57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86.79</v>
      </c>
      <c r="L87" s="201">
        <v>32.54</v>
      </c>
      <c r="M87" s="201">
        <v>0</v>
      </c>
      <c r="N87" s="201">
        <v>29.08</v>
      </c>
      <c r="O87" s="201">
        <v>48.84</v>
      </c>
      <c r="P87" s="201">
        <v>63.45</v>
      </c>
      <c r="Q87" s="201">
        <v>2.89</v>
      </c>
      <c r="R87" s="201">
        <v>5.79</v>
      </c>
      <c r="S87" s="201">
        <v>3.86</v>
      </c>
      <c r="T87" s="201">
        <v>0</v>
      </c>
      <c r="U87" s="201">
        <v>222.42</v>
      </c>
      <c r="V87" s="201">
        <v>4.91</v>
      </c>
      <c r="W87" s="201">
        <v>11.37</v>
      </c>
      <c r="X87" s="201">
        <v>36.299999999999997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47.6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68.39</v>
      </c>
      <c r="AQ87" s="201">
        <v>11.57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86.79</v>
      </c>
      <c r="L88" s="201">
        <v>32.549999999999997</v>
      </c>
      <c r="M88" s="201">
        <v>0</v>
      </c>
      <c r="N88" s="201">
        <v>29.08</v>
      </c>
      <c r="O88" s="201">
        <v>48.84</v>
      </c>
      <c r="P88" s="201">
        <v>63.45</v>
      </c>
      <c r="Q88" s="201">
        <v>2.89</v>
      </c>
      <c r="R88" s="201">
        <v>5.79</v>
      </c>
      <c r="S88" s="201">
        <v>6.47</v>
      </c>
      <c r="T88" s="201">
        <v>0</v>
      </c>
      <c r="U88" s="201">
        <v>222.42</v>
      </c>
      <c r="V88" s="201">
        <v>4.91</v>
      </c>
      <c r="W88" s="201">
        <v>11.37</v>
      </c>
      <c r="X88" s="201">
        <v>36.299999999999997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47.6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68.39</v>
      </c>
      <c r="AQ88" s="201">
        <v>11.57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86.79</v>
      </c>
      <c r="L89" s="201">
        <v>32.549999999999997</v>
      </c>
      <c r="M89" s="201">
        <v>0</v>
      </c>
      <c r="N89" s="201">
        <v>29.08</v>
      </c>
      <c r="O89" s="201">
        <v>48.84</v>
      </c>
      <c r="P89" s="201">
        <v>63.45</v>
      </c>
      <c r="Q89" s="201">
        <v>2.89</v>
      </c>
      <c r="R89" s="201">
        <v>5.79</v>
      </c>
      <c r="S89" s="201">
        <v>3.86</v>
      </c>
      <c r="T89" s="201">
        <v>0</v>
      </c>
      <c r="U89" s="201">
        <v>222.42</v>
      </c>
      <c r="V89" s="201">
        <v>4.91</v>
      </c>
      <c r="W89" s="201">
        <v>11.37</v>
      </c>
      <c r="X89" s="201">
        <v>36.299999999999997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47.6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68.39</v>
      </c>
      <c r="AQ89" s="201">
        <v>11.57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86.79</v>
      </c>
      <c r="L90" s="201">
        <v>32.549999999999997</v>
      </c>
      <c r="M90" s="201">
        <v>0</v>
      </c>
      <c r="N90" s="201">
        <v>29.08</v>
      </c>
      <c r="O90" s="201">
        <v>48.84</v>
      </c>
      <c r="P90" s="201">
        <v>63.45</v>
      </c>
      <c r="Q90" s="201">
        <v>2.89</v>
      </c>
      <c r="R90" s="201">
        <v>5.79</v>
      </c>
      <c r="S90" s="201">
        <v>3.86</v>
      </c>
      <c r="T90" s="201">
        <v>0</v>
      </c>
      <c r="U90" s="201">
        <v>222.42</v>
      </c>
      <c r="V90" s="201">
        <v>2.79</v>
      </c>
      <c r="W90" s="201">
        <v>11.37</v>
      </c>
      <c r="X90" s="201">
        <v>36.299999999999997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47.6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68.39</v>
      </c>
      <c r="AQ90" s="201">
        <v>11.57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86.79</v>
      </c>
      <c r="L91" s="201">
        <v>32.549999999999997</v>
      </c>
      <c r="M91" s="201">
        <v>0</v>
      </c>
      <c r="N91" s="201">
        <v>29.08</v>
      </c>
      <c r="O91" s="201">
        <v>48.84</v>
      </c>
      <c r="P91" s="201">
        <v>63.45</v>
      </c>
      <c r="Q91" s="201">
        <v>2.89</v>
      </c>
      <c r="R91" s="201">
        <v>9.64</v>
      </c>
      <c r="S91" s="201">
        <v>6.43</v>
      </c>
      <c r="T91" s="201">
        <v>0</v>
      </c>
      <c r="U91" s="201">
        <v>222.42</v>
      </c>
      <c r="V91" s="201">
        <v>4.82</v>
      </c>
      <c r="W91" s="201">
        <v>11.37</v>
      </c>
      <c r="X91" s="201">
        <v>36.299999999999997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47.6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68.39</v>
      </c>
      <c r="AQ91" s="201">
        <v>19.29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86.79</v>
      </c>
      <c r="L92" s="201">
        <v>32.549999999999997</v>
      </c>
      <c r="M92" s="201">
        <v>0</v>
      </c>
      <c r="N92" s="201">
        <v>29.08</v>
      </c>
      <c r="O92" s="201">
        <v>48.84</v>
      </c>
      <c r="P92" s="201">
        <v>63.45</v>
      </c>
      <c r="Q92" s="201">
        <v>2.89</v>
      </c>
      <c r="R92" s="201">
        <v>9.64</v>
      </c>
      <c r="S92" s="201">
        <v>6.47</v>
      </c>
      <c r="T92" s="201">
        <v>0</v>
      </c>
      <c r="U92" s="201">
        <v>222.42</v>
      </c>
      <c r="V92" s="201">
        <v>4.82</v>
      </c>
      <c r="W92" s="201">
        <v>11.37</v>
      </c>
      <c r="X92" s="201">
        <v>36.299999999999997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47.6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68.39</v>
      </c>
      <c r="AQ92" s="201">
        <v>19.29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86.79</v>
      </c>
      <c r="L93" s="201">
        <v>32.549999999999997</v>
      </c>
      <c r="M93" s="201">
        <v>0</v>
      </c>
      <c r="N93" s="201">
        <v>29.08</v>
      </c>
      <c r="O93" s="201">
        <v>48.84</v>
      </c>
      <c r="P93" s="201">
        <v>63.45</v>
      </c>
      <c r="Q93" s="201">
        <v>2.89</v>
      </c>
      <c r="R93" s="201">
        <v>5.79</v>
      </c>
      <c r="S93" s="201">
        <v>3.86</v>
      </c>
      <c r="T93" s="201">
        <v>0</v>
      </c>
      <c r="U93" s="201">
        <v>222.42</v>
      </c>
      <c r="V93" s="201">
        <v>2.79</v>
      </c>
      <c r="W93" s="201">
        <v>11.37</v>
      </c>
      <c r="X93" s="201">
        <v>36.299999999999997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47.6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68.39</v>
      </c>
      <c r="AQ93" s="201">
        <v>11.57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86.79</v>
      </c>
      <c r="L94" s="201">
        <v>32.549999999999997</v>
      </c>
      <c r="M94" s="201">
        <v>0</v>
      </c>
      <c r="N94" s="201">
        <v>29.08</v>
      </c>
      <c r="O94" s="201">
        <v>48.84</v>
      </c>
      <c r="P94" s="201">
        <v>63.45</v>
      </c>
      <c r="Q94" s="201">
        <v>2.89</v>
      </c>
      <c r="R94" s="201">
        <v>5.79</v>
      </c>
      <c r="S94" s="201">
        <v>3.86</v>
      </c>
      <c r="T94" s="201">
        <v>0</v>
      </c>
      <c r="U94" s="201">
        <v>222.42</v>
      </c>
      <c r="V94" s="201">
        <v>2.79</v>
      </c>
      <c r="W94" s="201">
        <v>11.37</v>
      </c>
      <c r="X94" s="201">
        <v>36.299999999999997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47.6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68.39</v>
      </c>
      <c r="AQ94" s="201">
        <v>11.57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86.79</v>
      </c>
      <c r="L95" s="201">
        <v>32.54</v>
      </c>
      <c r="M95" s="201">
        <v>0</v>
      </c>
      <c r="N95" s="201">
        <v>29.08</v>
      </c>
      <c r="O95" s="201">
        <v>48.84</v>
      </c>
      <c r="P95" s="201">
        <v>63.45</v>
      </c>
      <c r="Q95" s="201">
        <v>2.89</v>
      </c>
      <c r="R95" s="201">
        <v>5.79</v>
      </c>
      <c r="S95" s="201">
        <v>3.86</v>
      </c>
      <c r="T95" s="201">
        <v>0</v>
      </c>
      <c r="U95" s="201">
        <v>222.42</v>
      </c>
      <c r="V95" s="201">
        <v>2.79</v>
      </c>
      <c r="W95" s="201">
        <v>11.37</v>
      </c>
      <c r="X95" s="201">
        <v>36.299999999999997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47.6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68.39</v>
      </c>
      <c r="AQ95" s="201">
        <v>11.57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86.79</v>
      </c>
      <c r="L96" s="201">
        <v>32.54</v>
      </c>
      <c r="M96" s="201">
        <v>0</v>
      </c>
      <c r="N96" s="201">
        <v>29.08</v>
      </c>
      <c r="O96" s="201">
        <v>48.84</v>
      </c>
      <c r="P96" s="201">
        <v>63.45</v>
      </c>
      <c r="Q96" s="201">
        <v>2.89</v>
      </c>
      <c r="R96" s="201">
        <v>5.79</v>
      </c>
      <c r="S96" s="201">
        <v>3.86</v>
      </c>
      <c r="T96" s="201">
        <v>0</v>
      </c>
      <c r="U96" s="201">
        <v>222.42</v>
      </c>
      <c r="V96" s="201">
        <v>2.79</v>
      </c>
      <c r="W96" s="201">
        <v>11.37</v>
      </c>
      <c r="X96" s="201">
        <v>36.299999999999997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47.6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68.39</v>
      </c>
      <c r="AQ96" s="201">
        <v>11.57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86.79</v>
      </c>
      <c r="L97" s="201">
        <v>32.549999999999997</v>
      </c>
      <c r="M97" s="201">
        <v>0</v>
      </c>
      <c r="N97" s="201">
        <v>29.08</v>
      </c>
      <c r="O97" s="201">
        <v>48.84</v>
      </c>
      <c r="P97" s="201">
        <v>63.45</v>
      </c>
      <c r="Q97" s="201">
        <v>2.89</v>
      </c>
      <c r="R97" s="201">
        <v>5.79</v>
      </c>
      <c r="S97" s="201">
        <v>3.86</v>
      </c>
      <c r="T97" s="201">
        <v>0</v>
      </c>
      <c r="U97" s="201">
        <v>222.42</v>
      </c>
      <c r="V97" s="201">
        <v>2.79</v>
      </c>
      <c r="W97" s="201">
        <v>11.37</v>
      </c>
      <c r="X97" s="201">
        <v>36.299999999999997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47.6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68.39</v>
      </c>
      <c r="AQ97" s="201">
        <v>11.57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86.79</v>
      </c>
      <c r="L98" s="201">
        <v>32.54</v>
      </c>
      <c r="M98" s="201">
        <v>0</v>
      </c>
      <c r="N98" s="201">
        <v>29.08</v>
      </c>
      <c r="O98" s="201">
        <v>48.84</v>
      </c>
      <c r="P98" s="201">
        <v>63.45</v>
      </c>
      <c r="Q98" s="201">
        <v>2.89</v>
      </c>
      <c r="R98" s="201">
        <v>5.79</v>
      </c>
      <c r="S98" s="201">
        <v>3.86</v>
      </c>
      <c r="T98" s="201">
        <v>0</v>
      </c>
      <c r="U98" s="201">
        <v>222.42</v>
      </c>
      <c r="V98" s="201">
        <v>2.79</v>
      </c>
      <c r="W98" s="201">
        <v>11.37</v>
      </c>
      <c r="X98" s="201">
        <v>36.299999999999997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47.6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68.39</v>
      </c>
      <c r="AQ98" s="201">
        <v>11.57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2.0660949999999989</v>
      </c>
      <c r="L99">
        <f t="shared" si="0"/>
        <v>0.85213249999999996</v>
      </c>
      <c r="M99">
        <f t="shared" si="0"/>
        <v>0</v>
      </c>
      <c r="N99">
        <f t="shared" si="0"/>
        <v>0.6979199999999991</v>
      </c>
      <c r="O99">
        <f t="shared" si="0"/>
        <v>1.1721600000000016</v>
      </c>
      <c r="P99">
        <f t="shared" si="0"/>
        <v>1.5682199999999997</v>
      </c>
      <c r="Q99">
        <f t="shared" si="0"/>
        <v>7.338249999999992E-2</v>
      </c>
      <c r="R99">
        <f t="shared" si="0"/>
        <v>0.15799999999999978</v>
      </c>
      <c r="S99">
        <f t="shared" si="0"/>
        <v>0.10147250000000017</v>
      </c>
      <c r="T99">
        <f t="shared" si="0"/>
        <v>0</v>
      </c>
      <c r="U99">
        <f t="shared" si="0"/>
        <v>5.3380799999999908</v>
      </c>
      <c r="V99">
        <f t="shared" si="0"/>
        <v>8.5304999999999923E-2</v>
      </c>
      <c r="W99">
        <f t="shared" si="0"/>
        <v>0.24916499999999997</v>
      </c>
      <c r="X99">
        <f t="shared" si="0"/>
        <v>0.79889000000000099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1.1442650000000012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1.3130275000000016</v>
      </c>
      <c r="AQ99">
        <f t="shared" si="0"/>
        <v>0.32309499999999935</v>
      </c>
      <c r="AR99">
        <f t="shared" si="0"/>
        <v>0.27068249999999983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5.1100000000000003</v>
      </c>
      <c r="L3" s="201">
        <v>506.25</v>
      </c>
      <c r="M3" s="201">
        <v>27.21</v>
      </c>
      <c r="N3" s="201">
        <v>35.130000000000003</v>
      </c>
      <c r="O3" s="201">
        <v>0</v>
      </c>
      <c r="P3" s="201">
        <v>41.32</v>
      </c>
      <c r="Q3" s="201">
        <v>6.46</v>
      </c>
      <c r="R3" s="201">
        <v>12.54</v>
      </c>
      <c r="S3" s="201">
        <v>7.81</v>
      </c>
      <c r="T3" s="201">
        <v>0</v>
      </c>
      <c r="U3" s="201">
        <v>120.87</v>
      </c>
      <c r="V3" s="201">
        <v>6.15</v>
      </c>
      <c r="W3" s="201">
        <v>13.73</v>
      </c>
      <c r="X3" s="201">
        <v>43.39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49.22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75.17</v>
      </c>
      <c r="AQ3" s="201">
        <v>26.68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5.1100000000000003</v>
      </c>
      <c r="L4" s="201">
        <v>506.25</v>
      </c>
      <c r="M4" s="201">
        <v>27.21</v>
      </c>
      <c r="N4" s="201">
        <v>35.130000000000003</v>
      </c>
      <c r="O4" s="201">
        <v>0</v>
      </c>
      <c r="P4" s="201">
        <v>41.32</v>
      </c>
      <c r="Q4" s="201">
        <v>6.46</v>
      </c>
      <c r="R4" s="201">
        <v>12.54</v>
      </c>
      <c r="S4" s="201">
        <v>7.81</v>
      </c>
      <c r="T4" s="201">
        <v>0</v>
      </c>
      <c r="U4" s="201">
        <v>120.87</v>
      </c>
      <c r="V4" s="201">
        <v>6.15</v>
      </c>
      <c r="W4" s="201">
        <v>13.73</v>
      </c>
      <c r="X4" s="201">
        <v>43.39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49.75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75.17</v>
      </c>
      <c r="AQ4" s="201">
        <v>26.68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5.14</v>
      </c>
      <c r="L5" s="201">
        <v>506.25</v>
      </c>
      <c r="M5" s="201">
        <v>27.21</v>
      </c>
      <c r="N5" s="201">
        <v>35.130000000000003</v>
      </c>
      <c r="O5" s="201">
        <v>0</v>
      </c>
      <c r="P5" s="201">
        <v>41.32</v>
      </c>
      <c r="Q5" s="201">
        <v>6.46</v>
      </c>
      <c r="R5" s="201">
        <v>12.54</v>
      </c>
      <c r="S5" s="201">
        <v>7.81</v>
      </c>
      <c r="T5" s="201">
        <v>0</v>
      </c>
      <c r="U5" s="201">
        <v>120.87</v>
      </c>
      <c r="V5" s="201">
        <v>6.15</v>
      </c>
      <c r="W5" s="201">
        <v>13.73</v>
      </c>
      <c r="X5" s="201">
        <v>43.39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75.17</v>
      </c>
      <c r="AQ5" s="201">
        <v>26.68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5.1100000000000003</v>
      </c>
      <c r="L6" s="201">
        <v>506.25</v>
      </c>
      <c r="M6" s="201">
        <v>27.21</v>
      </c>
      <c r="N6" s="201">
        <v>35.130000000000003</v>
      </c>
      <c r="O6" s="201">
        <v>0</v>
      </c>
      <c r="P6" s="201">
        <v>41.32</v>
      </c>
      <c r="Q6" s="201">
        <v>6.46</v>
      </c>
      <c r="R6" s="201">
        <v>12.54</v>
      </c>
      <c r="S6" s="201">
        <v>7.81</v>
      </c>
      <c r="T6" s="201">
        <v>0</v>
      </c>
      <c r="U6" s="201">
        <v>120.87</v>
      </c>
      <c r="V6" s="201">
        <v>6.15</v>
      </c>
      <c r="W6" s="201">
        <v>13.73</v>
      </c>
      <c r="X6" s="201">
        <v>43.39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57.52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75.17</v>
      </c>
      <c r="AQ6" s="201">
        <v>26.68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5.1100000000000003</v>
      </c>
      <c r="L7" s="201">
        <v>506.25</v>
      </c>
      <c r="M7" s="201">
        <v>27.21</v>
      </c>
      <c r="N7" s="201">
        <v>35.130000000000003</v>
      </c>
      <c r="O7" s="201">
        <v>0</v>
      </c>
      <c r="P7" s="201">
        <v>41.32</v>
      </c>
      <c r="Q7" s="201">
        <v>6.46</v>
      </c>
      <c r="R7" s="201">
        <v>12.55</v>
      </c>
      <c r="S7" s="201">
        <v>7.81</v>
      </c>
      <c r="T7" s="201">
        <v>0</v>
      </c>
      <c r="U7" s="201">
        <v>120.87</v>
      </c>
      <c r="V7" s="201">
        <v>6.15</v>
      </c>
      <c r="W7" s="201">
        <v>13.73</v>
      </c>
      <c r="X7" s="201">
        <v>43.39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57.52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75.17</v>
      </c>
      <c r="AQ7" s="201">
        <v>26.93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5.1100000000000003</v>
      </c>
      <c r="L8" s="201">
        <v>433.93</v>
      </c>
      <c r="M8" s="201">
        <v>27.21</v>
      </c>
      <c r="N8" s="201">
        <v>35.130000000000003</v>
      </c>
      <c r="O8" s="201">
        <v>0</v>
      </c>
      <c r="P8" s="201">
        <v>41.32</v>
      </c>
      <c r="Q8" s="201">
        <v>3.55</v>
      </c>
      <c r="R8" s="201">
        <v>6.94</v>
      </c>
      <c r="S8" s="201">
        <v>4.34</v>
      </c>
      <c r="T8" s="201">
        <v>0</v>
      </c>
      <c r="U8" s="201">
        <v>120.87</v>
      </c>
      <c r="V8" s="201">
        <v>3.37</v>
      </c>
      <c r="W8" s="201">
        <v>7.58</v>
      </c>
      <c r="X8" s="201">
        <v>24.59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57.52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48.22</v>
      </c>
      <c r="AQ8" s="201">
        <v>7.8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5.1100000000000003</v>
      </c>
      <c r="L9" s="201">
        <v>356.79</v>
      </c>
      <c r="M9" s="201">
        <v>27.21</v>
      </c>
      <c r="N9" s="201">
        <v>35.130000000000003</v>
      </c>
      <c r="O9" s="201">
        <v>0</v>
      </c>
      <c r="P9" s="201">
        <v>41.32</v>
      </c>
      <c r="Q9" s="201">
        <v>3.55</v>
      </c>
      <c r="R9" s="201">
        <v>6.94</v>
      </c>
      <c r="S9" s="201">
        <v>4.34</v>
      </c>
      <c r="T9" s="201">
        <v>0</v>
      </c>
      <c r="U9" s="201">
        <v>120.87</v>
      </c>
      <c r="V9" s="201">
        <v>6.15</v>
      </c>
      <c r="W9" s="201">
        <v>13.73</v>
      </c>
      <c r="X9" s="201">
        <v>43.39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57.52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48.22</v>
      </c>
      <c r="AQ9" s="201">
        <v>7.71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5.1100000000000003</v>
      </c>
      <c r="L10" s="201">
        <v>307.61</v>
      </c>
      <c r="M10" s="201">
        <v>27.21</v>
      </c>
      <c r="N10" s="201">
        <v>35.130000000000003</v>
      </c>
      <c r="O10" s="201">
        <v>0</v>
      </c>
      <c r="P10" s="201">
        <v>41.32</v>
      </c>
      <c r="Q10" s="201">
        <v>6.46</v>
      </c>
      <c r="R10" s="201">
        <v>12.55</v>
      </c>
      <c r="S10" s="201">
        <v>7.81</v>
      </c>
      <c r="T10" s="201">
        <v>0</v>
      </c>
      <c r="U10" s="201">
        <v>120.87</v>
      </c>
      <c r="V10" s="201">
        <v>6.15</v>
      </c>
      <c r="W10" s="201">
        <v>13.73</v>
      </c>
      <c r="X10" s="201">
        <v>43.39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57.52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75.17</v>
      </c>
      <c r="AQ10" s="201">
        <v>26.68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5.1100000000000003</v>
      </c>
      <c r="L11" s="201">
        <v>307.61</v>
      </c>
      <c r="M11" s="201">
        <v>27.21</v>
      </c>
      <c r="N11" s="201">
        <v>35.130000000000003</v>
      </c>
      <c r="O11" s="201">
        <v>0</v>
      </c>
      <c r="P11" s="201">
        <v>41.32</v>
      </c>
      <c r="Q11" s="201">
        <v>3.55</v>
      </c>
      <c r="R11" s="201">
        <v>6.94</v>
      </c>
      <c r="S11" s="201">
        <v>4.34</v>
      </c>
      <c r="T11" s="201">
        <v>0</v>
      </c>
      <c r="U11" s="201">
        <v>120.87</v>
      </c>
      <c r="V11" s="201">
        <v>6.15</v>
      </c>
      <c r="W11" s="201">
        <v>13.73</v>
      </c>
      <c r="X11" s="201">
        <v>43.39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57.52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75.87</v>
      </c>
      <c r="AQ11" s="201">
        <v>26.68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5.1100000000000003</v>
      </c>
      <c r="L12" s="201">
        <v>307.61</v>
      </c>
      <c r="M12" s="201">
        <v>27.21</v>
      </c>
      <c r="N12" s="201">
        <v>35.130000000000003</v>
      </c>
      <c r="O12" s="201">
        <v>0</v>
      </c>
      <c r="P12" s="201">
        <v>41.32</v>
      </c>
      <c r="Q12" s="201">
        <v>3.55</v>
      </c>
      <c r="R12" s="201">
        <v>6.94</v>
      </c>
      <c r="S12" s="201">
        <v>4.34</v>
      </c>
      <c r="T12" s="201">
        <v>0</v>
      </c>
      <c r="U12" s="201">
        <v>120.87</v>
      </c>
      <c r="V12" s="201">
        <v>6.15</v>
      </c>
      <c r="W12" s="201">
        <v>13.73</v>
      </c>
      <c r="X12" s="201">
        <v>43.39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57.52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75.87</v>
      </c>
      <c r="AQ12" s="201">
        <v>26.68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5.1100000000000003</v>
      </c>
      <c r="L13" s="201">
        <v>307.62</v>
      </c>
      <c r="M13" s="201">
        <v>27.21</v>
      </c>
      <c r="N13" s="201">
        <v>35.130000000000003</v>
      </c>
      <c r="O13" s="201">
        <v>0</v>
      </c>
      <c r="P13" s="201">
        <v>41.32</v>
      </c>
      <c r="Q13" s="201">
        <v>3.55</v>
      </c>
      <c r="R13" s="201">
        <v>6.94</v>
      </c>
      <c r="S13" s="201">
        <v>4.34</v>
      </c>
      <c r="T13" s="201">
        <v>0</v>
      </c>
      <c r="U13" s="201">
        <v>120.87</v>
      </c>
      <c r="V13" s="201">
        <v>6.15</v>
      </c>
      <c r="W13" s="201">
        <v>13.73</v>
      </c>
      <c r="X13" s="201">
        <v>43.39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57.52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48.21</v>
      </c>
      <c r="AQ13" s="201">
        <v>7.71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5.1100000000000003</v>
      </c>
      <c r="L14" s="201">
        <v>307.62</v>
      </c>
      <c r="M14" s="201">
        <v>27.21</v>
      </c>
      <c r="N14" s="201">
        <v>35.130000000000003</v>
      </c>
      <c r="O14" s="201">
        <v>0</v>
      </c>
      <c r="P14" s="201">
        <v>41.32</v>
      </c>
      <c r="Q14" s="201">
        <v>3.55</v>
      </c>
      <c r="R14" s="201">
        <v>6.94</v>
      </c>
      <c r="S14" s="201">
        <v>4.34</v>
      </c>
      <c r="T14" s="201">
        <v>0</v>
      </c>
      <c r="U14" s="201">
        <v>120.87</v>
      </c>
      <c r="V14" s="201">
        <v>6.15</v>
      </c>
      <c r="W14" s="201">
        <v>13.73</v>
      </c>
      <c r="X14" s="201">
        <v>43.39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57.52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48.21</v>
      </c>
      <c r="AQ14" s="201">
        <v>7.71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5.1100000000000003</v>
      </c>
      <c r="L15" s="201">
        <v>307.62</v>
      </c>
      <c r="M15" s="201">
        <v>27.21</v>
      </c>
      <c r="N15" s="201">
        <v>35.130000000000003</v>
      </c>
      <c r="O15" s="201">
        <v>0</v>
      </c>
      <c r="P15" s="201">
        <v>41.32</v>
      </c>
      <c r="Q15" s="201">
        <v>3.55</v>
      </c>
      <c r="R15" s="201">
        <v>6.94</v>
      </c>
      <c r="S15" s="201">
        <v>4.34</v>
      </c>
      <c r="T15" s="201">
        <v>0</v>
      </c>
      <c r="U15" s="201">
        <v>120.87</v>
      </c>
      <c r="V15" s="201">
        <v>6.15</v>
      </c>
      <c r="W15" s="201">
        <v>13.73</v>
      </c>
      <c r="X15" s="201">
        <v>43.39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57.52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48.21</v>
      </c>
      <c r="AQ15" s="201">
        <v>7.71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5.1100000000000003</v>
      </c>
      <c r="L16" s="201">
        <v>307.62</v>
      </c>
      <c r="M16" s="201">
        <v>27.21</v>
      </c>
      <c r="N16" s="201">
        <v>35.130000000000003</v>
      </c>
      <c r="O16" s="201">
        <v>0</v>
      </c>
      <c r="P16" s="201">
        <v>41.32</v>
      </c>
      <c r="Q16" s="201">
        <v>3.55</v>
      </c>
      <c r="R16" s="201">
        <v>6.94</v>
      </c>
      <c r="S16" s="201">
        <v>4.34</v>
      </c>
      <c r="T16" s="201">
        <v>0</v>
      </c>
      <c r="U16" s="201">
        <v>120.87</v>
      </c>
      <c r="V16" s="201">
        <v>6.15</v>
      </c>
      <c r="W16" s="201">
        <v>13.73</v>
      </c>
      <c r="X16" s="201">
        <v>43.39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57.52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48.21</v>
      </c>
      <c r="AQ16" s="201">
        <v>7.71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5.1100000000000003</v>
      </c>
      <c r="L17" s="201">
        <v>307.62</v>
      </c>
      <c r="M17" s="201">
        <v>27.21</v>
      </c>
      <c r="N17" s="201">
        <v>35.130000000000003</v>
      </c>
      <c r="O17" s="201">
        <v>0</v>
      </c>
      <c r="P17" s="201">
        <v>41.32</v>
      </c>
      <c r="Q17" s="201">
        <v>3.55</v>
      </c>
      <c r="R17" s="201">
        <v>6.94</v>
      </c>
      <c r="S17" s="201">
        <v>4.34</v>
      </c>
      <c r="T17" s="201">
        <v>0</v>
      </c>
      <c r="U17" s="201">
        <v>120.87</v>
      </c>
      <c r="V17" s="201">
        <v>6.15</v>
      </c>
      <c r="W17" s="201">
        <v>13.73</v>
      </c>
      <c r="X17" s="201">
        <v>43.39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57.52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48.21</v>
      </c>
      <c r="AQ17" s="201">
        <v>7.71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5.1100000000000003</v>
      </c>
      <c r="L18" s="201">
        <v>307.62</v>
      </c>
      <c r="M18" s="201">
        <v>27.21</v>
      </c>
      <c r="N18" s="201">
        <v>35.130000000000003</v>
      </c>
      <c r="O18" s="201">
        <v>0</v>
      </c>
      <c r="P18" s="201">
        <v>41.32</v>
      </c>
      <c r="Q18" s="201">
        <v>3.55</v>
      </c>
      <c r="R18" s="201">
        <v>6.94</v>
      </c>
      <c r="S18" s="201">
        <v>4.34</v>
      </c>
      <c r="T18" s="201">
        <v>0</v>
      </c>
      <c r="U18" s="201">
        <v>120.87</v>
      </c>
      <c r="V18" s="201">
        <v>6.15</v>
      </c>
      <c r="W18" s="201">
        <v>13.73</v>
      </c>
      <c r="X18" s="201">
        <v>43.39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57.52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48.21</v>
      </c>
      <c r="AQ18" s="201">
        <v>7.71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5.1100000000000003</v>
      </c>
      <c r="L19" s="201">
        <v>307.62</v>
      </c>
      <c r="M19" s="201">
        <v>27.21</v>
      </c>
      <c r="N19" s="201">
        <v>35.130000000000003</v>
      </c>
      <c r="O19" s="201">
        <v>0</v>
      </c>
      <c r="P19" s="201">
        <v>41.32</v>
      </c>
      <c r="Q19" s="201">
        <v>3.55</v>
      </c>
      <c r="R19" s="201">
        <v>6.94</v>
      </c>
      <c r="S19" s="201">
        <v>4.34</v>
      </c>
      <c r="T19" s="201">
        <v>0</v>
      </c>
      <c r="U19" s="201">
        <v>120.87</v>
      </c>
      <c r="V19" s="201">
        <v>6.15</v>
      </c>
      <c r="W19" s="201">
        <v>13.73</v>
      </c>
      <c r="X19" s="201">
        <v>43.39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57.52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48.21</v>
      </c>
      <c r="AQ19" s="201">
        <v>7.71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5.1100000000000003</v>
      </c>
      <c r="L20" s="201">
        <v>307.62</v>
      </c>
      <c r="M20" s="201">
        <v>27.21</v>
      </c>
      <c r="N20" s="201">
        <v>35.130000000000003</v>
      </c>
      <c r="O20" s="201">
        <v>0</v>
      </c>
      <c r="P20" s="201">
        <v>41.32</v>
      </c>
      <c r="Q20" s="201">
        <v>3.55</v>
      </c>
      <c r="R20" s="201">
        <v>6.94</v>
      </c>
      <c r="S20" s="201">
        <v>4.34</v>
      </c>
      <c r="T20" s="201">
        <v>0</v>
      </c>
      <c r="U20" s="201">
        <v>120.87</v>
      </c>
      <c r="V20" s="201">
        <v>6.15</v>
      </c>
      <c r="W20" s="201">
        <v>13.73</v>
      </c>
      <c r="X20" s="201">
        <v>43.39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57.52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48.21</v>
      </c>
      <c r="AQ20" s="201">
        <v>7.72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5.1100000000000003</v>
      </c>
      <c r="L21" s="201">
        <v>307.62</v>
      </c>
      <c r="M21" s="201">
        <v>27.21</v>
      </c>
      <c r="N21" s="201">
        <v>35.130000000000003</v>
      </c>
      <c r="O21" s="201">
        <v>0</v>
      </c>
      <c r="P21" s="201">
        <v>41.32</v>
      </c>
      <c r="Q21" s="201">
        <v>3.55</v>
      </c>
      <c r="R21" s="201">
        <v>6.94</v>
      </c>
      <c r="S21" s="201">
        <v>4.34</v>
      </c>
      <c r="T21" s="201">
        <v>0</v>
      </c>
      <c r="U21" s="201">
        <v>120.87</v>
      </c>
      <c r="V21" s="201">
        <v>6.15</v>
      </c>
      <c r="W21" s="201">
        <v>13.73</v>
      </c>
      <c r="X21" s="201">
        <v>43.39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57.52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48.21</v>
      </c>
      <c r="AQ21" s="201">
        <v>7.71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5.1100000000000003</v>
      </c>
      <c r="L22" s="201">
        <v>307.62</v>
      </c>
      <c r="M22" s="201">
        <v>27.21</v>
      </c>
      <c r="N22" s="201">
        <v>35.130000000000003</v>
      </c>
      <c r="O22" s="201">
        <v>0</v>
      </c>
      <c r="P22" s="201">
        <v>41.32</v>
      </c>
      <c r="Q22" s="201">
        <v>3.55</v>
      </c>
      <c r="R22" s="201">
        <v>6.94</v>
      </c>
      <c r="S22" s="201">
        <v>4.34</v>
      </c>
      <c r="T22" s="201">
        <v>0</v>
      </c>
      <c r="U22" s="201">
        <v>120.87</v>
      </c>
      <c r="V22" s="201">
        <v>6.15</v>
      </c>
      <c r="W22" s="201">
        <v>13.73</v>
      </c>
      <c r="X22" s="201">
        <v>43.39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57.52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48.21</v>
      </c>
      <c r="AQ22" s="201">
        <v>7.71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5.1100000000000003</v>
      </c>
      <c r="L23" s="201">
        <v>307.62</v>
      </c>
      <c r="M23" s="201">
        <v>27.21</v>
      </c>
      <c r="N23" s="201">
        <v>35.130000000000003</v>
      </c>
      <c r="O23" s="201">
        <v>0</v>
      </c>
      <c r="P23" s="201">
        <v>41.32</v>
      </c>
      <c r="Q23" s="201">
        <v>3.55</v>
      </c>
      <c r="R23" s="201">
        <v>6.94</v>
      </c>
      <c r="S23" s="201">
        <v>4.34</v>
      </c>
      <c r="T23" s="201">
        <v>0</v>
      </c>
      <c r="U23" s="201">
        <v>120.87</v>
      </c>
      <c r="V23" s="201">
        <v>6.15</v>
      </c>
      <c r="W23" s="201">
        <v>13.73</v>
      </c>
      <c r="X23" s="201">
        <v>43.39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57.52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48.21</v>
      </c>
      <c r="AQ23" s="201">
        <v>7.71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5.1100000000000003</v>
      </c>
      <c r="L24" s="201">
        <v>337.5</v>
      </c>
      <c r="M24" s="201">
        <v>27.21</v>
      </c>
      <c r="N24" s="201">
        <v>35.130000000000003</v>
      </c>
      <c r="O24" s="201">
        <v>0</v>
      </c>
      <c r="P24" s="201">
        <v>41.32</v>
      </c>
      <c r="Q24" s="201">
        <v>3.55</v>
      </c>
      <c r="R24" s="201">
        <v>6.94</v>
      </c>
      <c r="S24" s="201">
        <v>4.34</v>
      </c>
      <c r="T24" s="201">
        <v>0</v>
      </c>
      <c r="U24" s="201">
        <v>120.87</v>
      </c>
      <c r="V24" s="201">
        <v>6.15</v>
      </c>
      <c r="W24" s="201">
        <v>13.73</v>
      </c>
      <c r="X24" s="201">
        <v>43.39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57.52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48.21</v>
      </c>
      <c r="AQ24" s="201">
        <v>7.71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5.1100000000000003</v>
      </c>
      <c r="L25" s="201">
        <v>405</v>
      </c>
      <c r="M25" s="201">
        <v>27.21</v>
      </c>
      <c r="N25" s="201">
        <v>35.130000000000003</v>
      </c>
      <c r="O25" s="201">
        <v>0</v>
      </c>
      <c r="P25" s="201">
        <v>41.32</v>
      </c>
      <c r="Q25" s="201">
        <v>3.55</v>
      </c>
      <c r="R25" s="201">
        <v>6.94</v>
      </c>
      <c r="S25" s="201">
        <v>4.34</v>
      </c>
      <c r="T25" s="201">
        <v>0</v>
      </c>
      <c r="U25" s="201">
        <v>120.87</v>
      </c>
      <c r="V25" s="201">
        <v>6.15</v>
      </c>
      <c r="W25" s="201">
        <v>13.73</v>
      </c>
      <c r="X25" s="201">
        <v>43.39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57.52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48.22</v>
      </c>
      <c r="AQ25" s="201">
        <v>7.71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5.1100000000000003</v>
      </c>
      <c r="L26" s="201">
        <v>482.15</v>
      </c>
      <c r="M26" s="201">
        <v>27.21</v>
      </c>
      <c r="N26" s="201">
        <v>35.130000000000003</v>
      </c>
      <c r="O26" s="201">
        <v>0</v>
      </c>
      <c r="P26" s="201">
        <v>41.32</v>
      </c>
      <c r="Q26" s="201">
        <v>6.46</v>
      </c>
      <c r="R26" s="201">
        <v>12.54</v>
      </c>
      <c r="S26" s="201">
        <v>7.81</v>
      </c>
      <c r="T26" s="201">
        <v>0</v>
      </c>
      <c r="U26" s="201">
        <v>120.87</v>
      </c>
      <c r="V26" s="201">
        <v>6.15</v>
      </c>
      <c r="W26" s="201">
        <v>13.73</v>
      </c>
      <c r="X26" s="201">
        <v>43.39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57.52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75.17</v>
      </c>
      <c r="AQ26" s="201">
        <v>26.68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5.1100000000000003</v>
      </c>
      <c r="L27" s="201">
        <v>560.79999999999995</v>
      </c>
      <c r="M27" s="201">
        <v>27.21</v>
      </c>
      <c r="N27" s="201">
        <v>35.130000000000003</v>
      </c>
      <c r="O27" s="201">
        <v>0</v>
      </c>
      <c r="P27" s="201">
        <v>39.71</v>
      </c>
      <c r="Q27" s="201">
        <v>6.46</v>
      </c>
      <c r="R27" s="201">
        <v>12.54</v>
      </c>
      <c r="S27" s="201">
        <v>7.81</v>
      </c>
      <c r="T27" s="201">
        <v>0</v>
      </c>
      <c r="U27" s="201">
        <v>120.87</v>
      </c>
      <c r="V27" s="201">
        <v>6.15</v>
      </c>
      <c r="W27" s="201">
        <v>13.73</v>
      </c>
      <c r="X27" s="201">
        <v>43.39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55.09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75.17</v>
      </c>
      <c r="AQ27" s="201">
        <v>26.68</v>
      </c>
      <c r="AR27" s="201">
        <v>0.94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5.1100000000000003</v>
      </c>
      <c r="L28" s="201">
        <v>560.79999999999995</v>
      </c>
      <c r="M28" s="201">
        <v>27.21</v>
      </c>
      <c r="N28" s="201">
        <v>35.130000000000003</v>
      </c>
      <c r="O28" s="201">
        <v>0</v>
      </c>
      <c r="P28" s="201">
        <v>39.71</v>
      </c>
      <c r="Q28" s="201">
        <v>6.46</v>
      </c>
      <c r="R28" s="201">
        <v>12.54</v>
      </c>
      <c r="S28" s="201">
        <v>7.81</v>
      </c>
      <c r="T28" s="201">
        <v>0</v>
      </c>
      <c r="U28" s="201">
        <v>120.87</v>
      </c>
      <c r="V28" s="201">
        <v>6.15</v>
      </c>
      <c r="W28" s="201">
        <v>13.73</v>
      </c>
      <c r="X28" s="201">
        <v>43.39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55.09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75.17</v>
      </c>
      <c r="AQ28" s="201">
        <v>26.68</v>
      </c>
      <c r="AR28" s="201">
        <v>2.88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5.1100000000000003</v>
      </c>
      <c r="L29" s="201">
        <v>560.79999999999995</v>
      </c>
      <c r="M29" s="201">
        <v>27.21</v>
      </c>
      <c r="N29" s="201">
        <v>35.130000000000003</v>
      </c>
      <c r="O29" s="201">
        <v>0</v>
      </c>
      <c r="P29" s="201">
        <v>39.71</v>
      </c>
      <c r="Q29" s="201">
        <v>6.46</v>
      </c>
      <c r="R29" s="201">
        <v>12.54</v>
      </c>
      <c r="S29" s="201">
        <v>7.81</v>
      </c>
      <c r="T29" s="201">
        <v>0</v>
      </c>
      <c r="U29" s="201">
        <v>120.87</v>
      </c>
      <c r="V29" s="201">
        <v>6.15</v>
      </c>
      <c r="W29" s="201">
        <v>13.73</v>
      </c>
      <c r="X29" s="201">
        <v>43.39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55.09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75.17</v>
      </c>
      <c r="AQ29" s="201">
        <v>26.68</v>
      </c>
      <c r="AR29" s="201">
        <v>6.84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5.1100000000000003</v>
      </c>
      <c r="L30" s="201">
        <v>560.79999999999995</v>
      </c>
      <c r="M30" s="201">
        <v>27.21</v>
      </c>
      <c r="N30" s="201">
        <v>35.130000000000003</v>
      </c>
      <c r="O30" s="201">
        <v>0</v>
      </c>
      <c r="P30" s="201">
        <v>39.71</v>
      </c>
      <c r="Q30" s="201">
        <v>6.46</v>
      </c>
      <c r="R30" s="201">
        <v>12.54</v>
      </c>
      <c r="S30" s="201">
        <v>7.81</v>
      </c>
      <c r="T30" s="201">
        <v>0</v>
      </c>
      <c r="U30" s="201">
        <v>120.87</v>
      </c>
      <c r="V30" s="201">
        <v>6.15</v>
      </c>
      <c r="W30" s="201">
        <v>13.73</v>
      </c>
      <c r="X30" s="201">
        <v>43.39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75.17</v>
      </c>
      <c r="AQ30" s="201">
        <v>26.68</v>
      </c>
      <c r="AR30" s="201">
        <v>13.19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5.1100000000000003</v>
      </c>
      <c r="L31" s="201">
        <v>484.86</v>
      </c>
      <c r="M31" s="201">
        <v>27.21</v>
      </c>
      <c r="N31" s="201">
        <v>35.130000000000003</v>
      </c>
      <c r="O31" s="201">
        <v>0</v>
      </c>
      <c r="P31" s="201">
        <v>39.71</v>
      </c>
      <c r="Q31" s="201">
        <v>3.55</v>
      </c>
      <c r="R31" s="201">
        <v>6.94</v>
      </c>
      <c r="S31" s="201">
        <v>4.34</v>
      </c>
      <c r="T31" s="201">
        <v>0</v>
      </c>
      <c r="U31" s="201">
        <v>120.87</v>
      </c>
      <c r="V31" s="201">
        <v>3.37</v>
      </c>
      <c r="W31" s="201">
        <v>7.58</v>
      </c>
      <c r="X31" s="201">
        <v>24.59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55.09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48.22</v>
      </c>
      <c r="AQ31" s="201">
        <v>7.71</v>
      </c>
      <c r="AR31" s="201">
        <v>19.239999999999998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5.1100000000000003</v>
      </c>
      <c r="L32" s="201">
        <v>405</v>
      </c>
      <c r="M32" s="201">
        <v>27.21</v>
      </c>
      <c r="N32" s="201">
        <v>35.130000000000003</v>
      </c>
      <c r="O32" s="201">
        <v>0</v>
      </c>
      <c r="P32" s="201">
        <v>39.71</v>
      </c>
      <c r="Q32" s="201">
        <v>3.55</v>
      </c>
      <c r="R32" s="201">
        <v>6.94</v>
      </c>
      <c r="S32" s="201">
        <v>4.34</v>
      </c>
      <c r="T32" s="201">
        <v>0</v>
      </c>
      <c r="U32" s="201">
        <v>120.87</v>
      </c>
      <c r="V32" s="201">
        <v>3.37</v>
      </c>
      <c r="W32" s="201">
        <v>13.73</v>
      </c>
      <c r="X32" s="201">
        <v>43.39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55.09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48.22</v>
      </c>
      <c r="AQ32" s="201">
        <v>7.71</v>
      </c>
      <c r="AR32" s="201">
        <v>21.2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5.1100000000000003</v>
      </c>
      <c r="L33" s="201">
        <v>337.5</v>
      </c>
      <c r="M33" s="201">
        <v>27.21</v>
      </c>
      <c r="N33" s="201">
        <v>35.130000000000003</v>
      </c>
      <c r="O33" s="201">
        <v>0</v>
      </c>
      <c r="P33" s="201">
        <v>39.71</v>
      </c>
      <c r="Q33" s="201">
        <v>3.55</v>
      </c>
      <c r="R33" s="201">
        <v>12.55</v>
      </c>
      <c r="S33" s="201">
        <v>4.34</v>
      </c>
      <c r="T33" s="201">
        <v>0</v>
      </c>
      <c r="U33" s="201">
        <v>120.87</v>
      </c>
      <c r="V33" s="201">
        <v>6.15</v>
      </c>
      <c r="W33" s="201">
        <v>13.73</v>
      </c>
      <c r="X33" s="201">
        <v>43.39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55.09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75.17</v>
      </c>
      <c r="AQ33" s="201">
        <v>7.71</v>
      </c>
      <c r="AR33" s="201">
        <v>22.2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5.1100000000000003</v>
      </c>
      <c r="L34" s="201">
        <v>306.64</v>
      </c>
      <c r="M34" s="201">
        <v>27.21</v>
      </c>
      <c r="N34" s="201">
        <v>35.130000000000003</v>
      </c>
      <c r="O34" s="201">
        <v>0</v>
      </c>
      <c r="P34" s="201">
        <v>39.71</v>
      </c>
      <c r="Q34" s="201">
        <v>6.46</v>
      </c>
      <c r="R34" s="201">
        <v>12.55</v>
      </c>
      <c r="S34" s="201">
        <v>7.81</v>
      </c>
      <c r="T34" s="201">
        <v>0</v>
      </c>
      <c r="U34" s="201">
        <v>120.87</v>
      </c>
      <c r="V34" s="201">
        <v>6.15</v>
      </c>
      <c r="W34" s="201">
        <v>13.73</v>
      </c>
      <c r="X34" s="201">
        <v>43.39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55.09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75.17</v>
      </c>
      <c r="AQ34" s="201">
        <v>26.68</v>
      </c>
      <c r="AR34" s="201">
        <v>22.2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5.1100000000000003</v>
      </c>
      <c r="L35" s="201">
        <v>306.64</v>
      </c>
      <c r="M35" s="201">
        <v>27.21</v>
      </c>
      <c r="N35" s="201">
        <v>35.130000000000003</v>
      </c>
      <c r="O35" s="201">
        <v>0</v>
      </c>
      <c r="P35" s="201">
        <v>39.71</v>
      </c>
      <c r="Q35" s="201">
        <v>6.46</v>
      </c>
      <c r="R35" s="201">
        <v>12.55</v>
      </c>
      <c r="S35" s="201">
        <v>7.81</v>
      </c>
      <c r="T35" s="201">
        <v>0</v>
      </c>
      <c r="U35" s="201">
        <v>120.87</v>
      </c>
      <c r="V35" s="201">
        <v>6.15</v>
      </c>
      <c r="W35" s="201">
        <v>13.73</v>
      </c>
      <c r="X35" s="201">
        <v>43.39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55.09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75.17</v>
      </c>
      <c r="AQ35" s="201">
        <v>26.68</v>
      </c>
      <c r="AR35" s="201">
        <v>22.2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5.1100000000000003</v>
      </c>
      <c r="L36" s="201">
        <v>306.64999999999998</v>
      </c>
      <c r="M36" s="201">
        <v>27.21</v>
      </c>
      <c r="N36" s="201">
        <v>35.130000000000003</v>
      </c>
      <c r="O36" s="201">
        <v>0</v>
      </c>
      <c r="P36" s="201">
        <v>39.71</v>
      </c>
      <c r="Q36" s="201">
        <v>6.46</v>
      </c>
      <c r="R36" s="201">
        <v>12.55</v>
      </c>
      <c r="S36" s="201">
        <v>7.81</v>
      </c>
      <c r="T36" s="201">
        <v>0</v>
      </c>
      <c r="U36" s="201">
        <v>120.87</v>
      </c>
      <c r="V36" s="201">
        <v>6.15</v>
      </c>
      <c r="W36" s="201">
        <v>13.73</v>
      </c>
      <c r="X36" s="201">
        <v>43.39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55.09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75.17</v>
      </c>
      <c r="AQ36" s="201">
        <v>26.68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5.1100000000000003</v>
      </c>
      <c r="L37" s="201">
        <v>306.64999999999998</v>
      </c>
      <c r="M37" s="201">
        <v>27.21</v>
      </c>
      <c r="N37" s="201">
        <v>35.130000000000003</v>
      </c>
      <c r="O37" s="201">
        <v>0</v>
      </c>
      <c r="P37" s="201">
        <v>39.71</v>
      </c>
      <c r="Q37" s="201">
        <v>6.46</v>
      </c>
      <c r="R37" s="201">
        <v>12.55</v>
      </c>
      <c r="S37" s="201">
        <v>7.81</v>
      </c>
      <c r="T37" s="201">
        <v>0</v>
      </c>
      <c r="U37" s="201">
        <v>120.87</v>
      </c>
      <c r="V37" s="201">
        <v>6.15</v>
      </c>
      <c r="W37" s="201">
        <v>13.73</v>
      </c>
      <c r="X37" s="201">
        <v>43.39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55.09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75.17</v>
      </c>
      <c r="AQ37" s="201">
        <v>26.68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5.1100000000000003</v>
      </c>
      <c r="L38" s="201">
        <v>306.64999999999998</v>
      </c>
      <c r="M38" s="201">
        <v>27.21</v>
      </c>
      <c r="N38" s="201">
        <v>35.130000000000003</v>
      </c>
      <c r="O38" s="201">
        <v>0</v>
      </c>
      <c r="P38" s="201">
        <v>39.71</v>
      </c>
      <c r="Q38" s="201">
        <v>6.46</v>
      </c>
      <c r="R38" s="201">
        <v>12.55</v>
      </c>
      <c r="S38" s="201">
        <v>7.81</v>
      </c>
      <c r="T38" s="201">
        <v>0</v>
      </c>
      <c r="U38" s="201">
        <v>120.87</v>
      </c>
      <c r="V38" s="201">
        <v>6.15</v>
      </c>
      <c r="W38" s="201">
        <v>13.73</v>
      </c>
      <c r="X38" s="201">
        <v>43.39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55.09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75.17</v>
      </c>
      <c r="AQ38" s="201">
        <v>26.68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5.1100000000000003</v>
      </c>
      <c r="L39" s="201">
        <v>306.64999999999998</v>
      </c>
      <c r="M39" s="201">
        <v>27.21</v>
      </c>
      <c r="N39" s="201">
        <v>35.130000000000003</v>
      </c>
      <c r="O39" s="201">
        <v>0</v>
      </c>
      <c r="P39" s="201">
        <v>39.71</v>
      </c>
      <c r="Q39" s="201">
        <v>6.46</v>
      </c>
      <c r="R39" s="201">
        <v>12.55</v>
      </c>
      <c r="S39" s="201">
        <v>7.81</v>
      </c>
      <c r="T39" s="201">
        <v>0</v>
      </c>
      <c r="U39" s="201">
        <v>120.87</v>
      </c>
      <c r="V39" s="201">
        <v>6.16</v>
      </c>
      <c r="W39" s="201">
        <v>13.73</v>
      </c>
      <c r="X39" s="201">
        <v>43.39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55.09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75.17</v>
      </c>
      <c r="AQ39" s="201">
        <v>26.68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5.1100000000000003</v>
      </c>
      <c r="L40" s="201">
        <v>306.64999999999998</v>
      </c>
      <c r="M40" s="201">
        <v>27.21</v>
      </c>
      <c r="N40" s="201">
        <v>35.130000000000003</v>
      </c>
      <c r="O40" s="201">
        <v>0</v>
      </c>
      <c r="P40" s="201">
        <v>39.71</v>
      </c>
      <c r="Q40" s="201">
        <v>3.55</v>
      </c>
      <c r="R40" s="201">
        <v>6.94</v>
      </c>
      <c r="S40" s="201">
        <v>4.34</v>
      </c>
      <c r="T40" s="201">
        <v>0</v>
      </c>
      <c r="U40" s="201">
        <v>120.87</v>
      </c>
      <c r="V40" s="201">
        <v>6.16</v>
      </c>
      <c r="W40" s="201">
        <v>13.73</v>
      </c>
      <c r="X40" s="201">
        <v>43.39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55.09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48.22</v>
      </c>
      <c r="AQ40" s="201">
        <v>7.72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5.1100000000000003</v>
      </c>
      <c r="L41" s="201">
        <v>306.64999999999998</v>
      </c>
      <c r="M41" s="201">
        <v>27.21</v>
      </c>
      <c r="N41" s="201">
        <v>35.130000000000003</v>
      </c>
      <c r="O41" s="201">
        <v>0</v>
      </c>
      <c r="P41" s="201">
        <v>39.71</v>
      </c>
      <c r="Q41" s="201">
        <v>3.55</v>
      </c>
      <c r="R41" s="201">
        <v>6.94</v>
      </c>
      <c r="S41" s="201">
        <v>4.34</v>
      </c>
      <c r="T41" s="201">
        <v>0</v>
      </c>
      <c r="U41" s="201">
        <v>120.87</v>
      </c>
      <c r="V41" s="201">
        <v>6.15</v>
      </c>
      <c r="W41" s="201">
        <v>13.73</v>
      </c>
      <c r="X41" s="201">
        <v>43.39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55.09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48.22</v>
      </c>
      <c r="AQ41" s="201">
        <v>7.72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5.1100000000000003</v>
      </c>
      <c r="L42" s="201">
        <v>306.64999999999998</v>
      </c>
      <c r="M42" s="201">
        <v>27.21</v>
      </c>
      <c r="N42" s="201">
        <v>35.130000000000003</v>
      </c>
      <c r="O42" s="201">
        <v>0</v>
      </c>
      <c r="P42" s="201">
        <v>39.71</v>
      </c>
      <c r="Q42" s="201">
        <v>3.55</v>
      </c>
      <c r="R42" s="201">
        <v>6.94</v>
      </c>
      <c r="S42" s="201">
        <v>4.34</v>
      </c>
      <c r="T42" s="201">
        <v>0</v>
      </c>
      <c r="U42" s="201">
        <v>120.87</v>
      </c>
      <c r="V42" s="201">
        <v>6.15</v>
      </c>
      <c r="W42" s="201">
        <v>13.73</v>
      </c>
      <c r="X42" s="201">
        <v>43.39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55.09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48.22</v>
      </c>
      <c r="AQ42" s="201">
        <v>7.72</v>
      </c>
      <c r="AR42" s="201">
        <v>23.2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5.1100000000000003</v>
      </c>
      <c r="L43" s="201">
        <v>306.64999999999998</v>
      </c>
      <c r="M43" s="201">
        <v>27.21</v>
      </c>
      <c r="N43" s="201">
        <v>35.130000000000003</v>
      </c>
      <c r="O43" s="201">
        <v>0</v>
      </c>
      <c r="P43" s="201">
        <v>39.71</v>
      </c>
      <c r="Q43" s="201">
        <v>3.55</v>
      </c>
      <c r="R43" s="201">
        <v>6.94</v>
      </c>
      <c r="S43" s="201">
        <v>4.34</v>
      </c>
      <c r="T43" s="201">
        <v>0</v>
      </c>
      <c r="U43" s="201">
        <v>120.87</v>
      </c>
      <c r="V43" s="201">
        <v>6.15</v>
      </c>
      <c r="W43" s="201">
        <v>13.73</v>
      </c>
      <c r="X43" s="201">
        <v>43.39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57.52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19.29</v>
      </c>
      <c r="AQ43" s="201">
        <v>7.72</v>
      </c>
      <c r="AR43" s="201">
        <v>23.2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5.1100000000000003</v>
      </c>
      <c r="L44" s="201">
        <v>306.64999999999998</v>
      </c>
      <c r="M44" s="201">
        <v>27.21</v>
      </c>
      <c r="N44" s="201">
        <v>35.130000000000003</v>
      </c>
      <c r="O44" s="201">
        <v>0</v>
      </c>
      <c r="P44" s="201">
        <v>39.71</v>
      </c>
      <c r="Q44" s="201">
        <v>3.55</v>
      </c>
      <c r="R44" s="201">
        <v>6.94</v>
      </c>
      <c r="S44" s="201">
        <v>4.34</v>
      </c>
      <c r="T44" s="201">
        <v>0</v>
      </c>
      <c r="U44" s="201">
        <v>120.87</v>
      </c>
      <c r="V44" s="201">
        <v>6.15</v>
      </c>
      <c r="W44" s="201">
        <v>13.73</v>
      </c>
      <c r="X44" s="201">
        <v>43.39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57.52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48.21</v>
      </c>
      <c r="AQ44" s="201">
        <v>7.72</v>
      </c>
      <c r="AR44" s="201">
        <v>23.2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5.1100000000000003</v>
      </c>
      <c r="L45" s="201">
        <v>306.64999999999998</v>
      </c>
      <c r="M45" s="201">
        <v>27.21</v>
      </c>
      <c r="N45" s="201">
        <v>35.130000000000003</v>
      </c>
      <c r="O45" s="201">
        <v>0</v>
      </c>
      <c r="P45" s="201">
        <v>39.71</v>
      </c>
      <c r="Q45" s="201">
        <v>3.55</v>
      </c>
      <c r="R45" s="201">
        <v>6.94</v>
      </c>
      <c r="S45" s="201">
        <v>4.34</v>
      </c>
      <c r="T45" s="201">
        <v>0</v>
      </c>
      <c r="U45" s="201">
        <v>120.87</v>
      </c>
      <c r="V45" s="201">
        <v>6.15</v>
      </c>
      <c r="W45" s="201">
        <v>13.73</v>
      </c>
      <c r="X45" s="201">
        <v>43.39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57.52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48.21</v>
      </c>
      <c r="AQ45" s="201">
        <v>7.72</v>
      </c>
      <c r="AR45" s="201">
        <v>23.2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5.1100000000000003</v>
      </c>
      <c r="L46" s="201">
        <v>306.64999999999998</v>
      </c>
      <c r="M46" s="201">
        <v>27.21</v>
      </c>
      <c r="N46" s="201">
        <v>35.130000000000003</v>
      </c>
      <c r="O46" s="201">
        <v>0</v>
      </c>
      <c r="P46" s="201">
        <v>39.71</v>
      </c>
      <c r="Q46" s="201">
        <v>3.55</v>
      </c>
      <c r="R46" s="201">
        <v>6.94</v>
      </c>
      <c r="S46" s="201">
        <v>4.34</v>
      </c>
      <c r="T46" s="201">
        <v>0</v>
      </c>
      <c r="U46" s="201">
        <v>120.87</v>
      </c>
      <c r="V46" s="201">
        <v>6.15</v>
      </c>
      <c r="W46" s="201">
        <v>13.73</v>
      </c>
      <c r="X46" s="201">
        <v>43.39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57.52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48.21</v>
      </c>
      <c r="AQ46" s="201">
        <v>7.72</v>
      </c>
      <c r="AR46" s="201">
        <v>23.2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5.1100000000000003</v>
      </c>
      <c r="L47" s="201">
        <v>306.64999999999998</v>
      </c>
      <c r="M47" s="201">
        <v>27.21</v>
      </c>
      <c r="N47" s="201">
        <v>35.130000000000003</v>
      </c>
      <c r="O47" s="201">
        <v>0</v>
      </c>
      <c r="P47" s="201">
        <v>39.71</v>
      </c>
      <c r="Q47" s="201">
        <v>3.55</v>
      </c>
      <c r="R47" s="201">
        <v>6.94</v>
      </c>
      <c r="S47" s="201">
        <v>4.34</v>
      </c>
      <c r="T47" s="201">
        <v>0</v>
      </c>
      <c r="U47" s="201">
        <v>120.87</v>
      </c>
      <c r="V47" s="201">
        <v>6.15</v>
      </c>
      <c r="W47" s="201">
        <v>13.73</v>
      </c>
      <c r="X47" s="201">
        <v>43.4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57.52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75.17</v>
      </c>
      <c r="AQ47" s="201">
        <v>7.72</v>
      </c>
      <c r="AR47" s="201">
        <v>23.2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5.1100000000000003</v>
      </c>
      <c r="L48" s="201">
        <v>306.64999999999998</v>
      </c>
      <c r="M48" s="201">
        <v>27.21</v>
      </c>
      <c r="N48" s="201">
        <v>35.130000000000003</v>
      </c>
      <c r="O48" s="201">
        <v>0</v>
      </c>
      <c r="P48" s="201">
        <v>39.71</v>
      </c>
      <c r="Q48" s="201">
        <v>3.55</v>
      </c>
      <c r="R48" s="201">
        <v>6.94</v>
      </c>
      <c r="S48" s="201">
        <v>4.34</v>
      </c>
      <c r="T48" s="201">
        <v>0</v>
      </c>
      <c r="U48" s="201">
        <v>120.87</v>
      </c>
      <c r="V48" s="201">
        <v>6.15</v>
      </c>
      <c r="W48" s="201">
        <v>13.73</v>
      </c>
      <c r="X48" s="201">
        <v>43.4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57.52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75.17</v>
      </c>
      <c r="AQ48" s="201">
        <v>7.72</v>
      </c>
      <c r="AR48" s="201">
        <v>23.2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5.1100000000000003</v>
      </c>
      <c r="L49" s="201">
        <v>308.02</v>
      </c>
      <c r="M49" s="201">
        <v>27.21</v>
      </c>
      <c r="N49" s="201">
        <v>35.130000000000003</v>
      </c>
      <c r="O49" s="201">
        <v>0</v>
      </c>
      <c r="P49" s="201">
        <v>41.32</v>
      </c>
      <c r="Q49" s="201">
        <v>3.55</v>
      </c>
      <c r="R49" s="201">
        <v>6.94</v>
      </c>
      <c r="S49" s="201">
        <v>4.34</v>
      </c>
      <c r="T49" s="201">
        <v>0</v>
      </c>
      <c r="U49" s="201">
        <v>120.87</v>
      </c>
      <c r="V49" s="201">
        <v>3.38</v>
      </c>
      <c r="W49" s="201">
        <v>13.73</v>
      </c>
      <c r="X49" s="201">
        <v>43.4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57.52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75.17</v>
      </c>
      <c r="AQ49" s="201">
        <v>7.72</v>
      </c>
      <c r="AR49" s="201">
        <v>23.2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5.1100000000000003</v>
      </c>
      <c r="L50" s="201">
        <v>308.02</v>
      </c>
      <c r="M50" s="201">
        <v>27.21</v>
      </c>
      <c r="N50" s="201">
        <v>35.130000000000003</v>
      </c>
      <c r="O50" s="201">
        <v>0</v>
      </c>
      <c r="P50" s="201">
        <v>41.32</v>
      </c>
      <c r="Q50" s="201">
        <v>3.55</v>
      </c>
      <c r="R50" s="201">
        <v>6.94</v>
      </c>
      <c r="S50" s="201">
        <v>4.34</v>
      </c>
      <c r="T50" s="201">
        <v>0</v>
      </c>
      <c r="U50" s="201">
        <v>120.87</v>
      </c>
      <c r="V50" s="201">
        <v>3.38</v>
      </c>
      <c r="W50" s="201">
        <v>13.73</v>
      </c>
      <c r="X50" s="201">
        <v>43.4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57.52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75.17</v>
      </c>
      <c r="AQ50" s="201">
        <v>7.72</v>
      </c>
      <c r="AR50" s="201">
        <v>23.2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5.1100000000000003</v>
      </c>
      <c r="L51" s="201">
        <v>308.02</v>
      </c>
      <c r="M51" s="201">
        <v>27.21</v>
      </c>
      <c r="N51" s="201">
        <v>35.130000000000003</v>
      </c>
      <c r="O51" s="201">
        <v>0</v>
      </c>
      <c r="P51" s="201">
        <v>41.32</v>
      </c>
      <c r="Q51" s="201">
        <v>3.55</v>
      </c>
      <c r="R51" s="201">
        <v>6.94</v>
      </c>
      <c r="S51" s="201">
        <v>4.34</v>
      </c>
      <c r="T51" s="201">
        <v>0</v>
      </c>
      <c r="U51" s="201">
        <v>120.87</v>
      </c>
      <c r="V51" s="201">
        <v>3.38</v>
      </c>
      <c r="W51" s="201">
        <v>13.73</v>
      </c>
      <c r="X51" s="201">
        <v>43.4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58.71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21.36</v>
      </c>
      <c r="AQ51" s="201">
        <v>7.72</v>
      </c>
      <c r="AR51" s="201">
        <v>23.2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5.1100000000000003</v>
      </c>
      <c r="L52" s="201">
        <v>308.02</v>
      </c>
      <c r="M52" s="201">
        <v>27.21</v>
      </c>
      <c r="N52" s="201">
        <v>35.130000000000003</v>
      </c>
      <c r="O52" s="201">
        <v>0</v>
      </c>
      <c r="P52" s="201">
        <v>41.32</v>
      </c>
      <c r="Q52" s="201">
        <v>3.55</v>
      </c>
      <c r="R52" s="201">
        <v>6.94</v>
      </c>
      <c r="S52" s="201">
        <v>4.34</v>
      </c>
      <c r="T52" s="201">
        <v>0</v>
      </c>
      <c r="U52" s="201">
        <v>120.87</v>
      </c>
      <c r="V52" s="201">
        <v>3.38</v>
      </c>
      <c r="W52" s="201">
        <v>13.73</v>
      </c>
      <c r="X52" s="201">
        <v>43.4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58.71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19.29</v>
      </c>
      <c r="AQ52" s="201">
        <v>7.72</v>
      </c>
      <c r="AR52" s="201">
        <v>23.2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5.1100000000000003</v>
      </c>
      <c r="L53" s="201">
        <v>308.02</v>
      </c>
      <c r="M53" s="201">
        <v>27.21</v>
      </c>
      <c r="N53" s="201">
        <v>35.130000000000003</v>
      </c>
      <c r="O53" s="201">
        <v>0</v>
      </c>
      <c r="P53" s="201">
        <v>41.32</v>
      </c>
      <c r="Q53" s="201">
        <v>3.55</v>
      </c>
      <c r="R53" s="201">
        <v>6.94</v>
      </c>
      <c r="S53" s="201">
        <v>4.34</v>
      </c>
      <c r="T53" s="201">
        <v>0</v>
      </c>
      <c r="U53" s="201">
        <v>120.87</v>
      </c>
      <c r="V53" s="201">
        <v>3.38</v>
      </c>
      <c r="W53" s="201">
        <v>13.73</v>
      </c>
      <c r="X53" s="201">
        <v>43.4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58.71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28.13</v>
      </c>
      <c r="AQ53" s="201">
        <v>7.72</v>
      </c>
      <c r="AR53" s="201">
        <v>23.2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5.1100000000000003</v>
      </c>
      <c r="L54" s="201">
        <v>308.02</v>
      </c>
      <c r="M54" s="201">
        <v>27.21</v>
      </c>
      <c r="N54" s="201">
        <v>35.130000000000003</v>
      </c>
      <c r="O54" s="201">
        <v>0</v>
      </c>
      <c r="P54" s="201">
        <v>41.32</v>
      </c>
      <c r="Q54" s="201">
        <v>3.55</v>
      </c>
      <c r="R54" s="201">
        <v>6.94</v>
      </c>
      <c r="S54" s="201">
        <v>4.34</v>
      </c>
      <c r="T54" s="201">
        <v>0</v>
      </c>
      <c r="U54" s="201">
        <v>120.87</v>
      </c>
      <c r="V54" s="201">
        <v>3.38</v>
      </c>
      <c r="W54" s="201">
        <v>13.73</v>
      </c>
      <c r="X54" s="201">
        <v>43.4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58.71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19.29</v>
      </c>
      <c r="AQ54" s="201">
        <v>7.72</v>
      </c>
      <c r="AR54" s="201">
        <v>23.2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5.1100000000000003</v>
      </c>
      <c r="L55" s="201">
        <v>308.02</v>
      </c>
      <c r="M55" s="201">
        <v>27.21</v>
      </c>
      <c r="N55" s="201">
        <v>35.130000000000003</v>
      </c>
      <c r="O55" s="201">
        <v>0</v>
      </c>
      <c r="P55" s="201">
        <v>41.32</v>
      </c>
      <c r="Q55" s="201">
        <v>3.55</v>
      </c>
      <c r="R55" s="201">
        <v>6.94</v>
      </c>
      <c r="S55" s="201">
        <v>4.34</v>
      </c>
      <c r="T55" s="201">
        <v>0</v>
      </c>
      <c r="U55" s="201">
        <v>120.87</v>
      </c>
      <c r="V55" s="201">
        <v>3.38</v>
      </c>
      <c r="W55" s="201">
        <v>7.58</v>
      </c>
      <c r="X55" s="201">
        <v>24.59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58.71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19.29</v>
      </c>
      <c r="AQ55" s="201">
        <v>7.72</v>
      </c>
      <c r="AR55" s="201">
        <v>23.2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5.1100000000000003</v>
      </c>
      <c r="L56" s="201">
        <v>308.02</v>
      </c>
      <c r="M56" s="201">
        <v>27.21</v>
      </c>
      <c r="N56" s="201">
        <v>35.130000000000003</v>
      </c>
      <c r="O56" s="201">
        <v>0</v>
      </c>
      <c r="P56" s="201">
        <v>41.32</v>
      </c>
      <c r="Q56" s="201">
        <v>3.55</v>
      </c>
      <c r="R56" s="201">
        <v>6.94</v>
      </c>
      <c r="S56" s="201">
        <v>4.34</v>
      </c>
      <c r="T56" s="201">
        <v>0</v>
      </c>
      <c r="U56" s="201">
        <v>120.87</v>
      </c>
      <c r="V56" s="201">
        <v>3.38</v>
      </c>
      <c r="W56" s="201">
        <v>7.58</v>
      </c>
      <c r="X56" s="201">
        <v>24.59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58.71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19.29</v>
      </c>
      <c r="AQ56" s="201">
        <v>7.72</v>
      </c>
      <c r="AR56" s="201">
        <v>23.2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5.1100000000000003</v>
      </c>
      <c r="L57" s="201">
        <v>308.02</v>
      </c>
      <c r="M57" s="201">
        <v>27.21</v>
      </c>
      <c r="N57" s="201">
        <v>35.130000000000003</v>
      </c>
      <c r="O57" s="201">
        <v>0</v>
      </c>
      <c r="P57" s="201">
        <v>41.32</v>
      </c>
      <c r="Q57" s="201">
        <v>3.55</v>
      </c>
      <c r="R57" s="201">
        <v>6.94</v>
      </c>
      <c r="S57" s="201">
        <v>4.34</v>
      </c>
      <c r="T57" s="201">
        <v>0</v>
      </c>
      <c r="U57" s="201">
        <v>120.87</v>
      </c>
      <c r="V57" s="201">
        <v>3.38</v>
      </c>
      <c r="W57" s="201">
        <v>7.58</v>
      </c>
      <c r="X57" s="201">
        <v>24.59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58.71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19.29</v>
      </c>
      <c r="AQ57" s="201">
        <v>7.72</v>
      </c>
      <c r="AR57" s="201">
        <v>23.2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5.1100000000000003</v>
      </c>
      <c r="L58" s="201">
        <v>308.02</v>
      </c>
      <c r="M58" s="201">
        <v>27.21</v>
      </c>
      <c r="N58" s="201">
        <v>35.130000000000003</v>
      </c>
      <c r="O58" s="201">
        <v>0</v>
      </c>
      <c r="P58" s="201">
        <v>41.32</v>
      </c>
      <c r="Q58" s="201">
        <v>3.55</v>
      </c>
      <c r="R58" s="201">
        <v>6.94</v>
      </c>
      <c r="S58" s="201">
        <v>4.34</v>
      </c>
      <c r="T58" s="201">
        <v>0</v>
      </c>
      <c r="U58" s="201">
        <v>120.87</v>
      </c>
      <c r="V58" s="201">
        <v>3.38</v>
      </c>
      <c r="W58" s="201">
        <v>7.58</v>
      </c>
      <c r="X58" s="201">
        <v>43.4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58.71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19.29</v>
      </c>
      <c r="AQ58" s="201">
        <v>7.72</v>
      </c>
      <c r="AR58" s="201">
        <v>23.2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5.1100000000000003</v>
      </c>
      <c r="L59" s="201">
        <v>308.02</v>
      </c>
      <c r="M59" s="201">
        <v>27.21</v>
      </c>
      <c r="N59" s="201">
        <v>35.130000000000003</v>
      </c>
      <c r="O59" s="201">
        <v>0</v>
      </c>
      <c r="P59" s="201">
        <v>41.32</v>
      </c>
      <c r="Q59" s="201">
        <v>3.55</v>
      </c>
      <c r="R59" s="201">
        <v>6.94</v>
      </c>
      <c r="S59" s="201">
        <v>4.34</v>
      </c>
      <c r="T59" s="201">
        <v>0</v>
      </c>
      <c r="U59" s="201">
        <v>120.87</v>
      </c>
      <c r="V59" s="201">
        <v>3.38</v>
      </c>
      <c r="W59" s="201">
        <v>13.73</v>
      </c>
      <c r="X59" s="201">
        <v>43.4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58.71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19.29</v>
      </c>
      <c r="AQ59" s="201">
        <v>7.72</v>
      </c>
      <c r="AR59" s="201">
        <v>23.2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5.1100000000000003</v>
      </c>
      <c r="L60" s="201">
        <v>308.02</v>
      </c>
      <c r="M60" s="201">
        <v>27.21</v>
      </c>
      <c r="N60" s="201">
        <v>35.130000000000003</v>
      </c>
      <c r="O60" s="201">
        <v>0</v>
      </c>
      <c r="P60" s="201">
        <v>41.32</v>
      </c>
      <c r="Q60" s="201">
        <v>3.55</v>
      </c>
      <c r="R60" s="201">
        <v>6.94</v>
      </c>
      <c r="S60" s="201">
        <v>4.34</v>
      </c>
      <c r="T60" s="201">
        <v>0</v>
      </c>
      <c r="U60" s="201">
        <v>120.87</v>
      </c>
      <c r="V60" s="201">
        <v>3.38</v>
      </c>
      <c r="W60" s="201">
        <v>13.73</v>
      </c>
      <c r="X60" s="201">
        <v>43.4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58.71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19.29</v>
      </c>
      <c r="AQ60" s="201">
        <v>26.68</v>
      </c>
      <c r="AR60" s="201">
        <v>23.2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5.1100000000000003</v>
      </c>
      <c r="L61" s="201">
        <v>308.02</v>
      </c>
      <c r="M61" s="201">
        <v>27.21</v>
      </c>
      <c r="N61" s="201">
        <v>35.130000000000003</v>
      </c>
      <c r="O61" s="201">
        <v>0</v>
      </c>
      <c r="P61" s="201">
        <v>41.32</v>
      </c>
      <c r="Q61" s="201">
        <v>3.55</v>
      </c>
      <c r="R61" s="201">
        <v>6.94</v>
      </c>
      <c r="S61" s="201">
        <v>4.34</v>
      </c>
      <c r="T61" s="201">
        <v>0</v>
      </c>
      <c r="U61" s="201">
        <v>120.87</v>
      </c>
      <c r="V61" s="201">
        <v>3.38</v>
      </c>
      <c r="W61" s="201">
        <v>13.73</v>
      </c>
      <c r="X61" s="201">
        <v>43.4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58.71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48.62</v>
      </c>
      <c r="AQ61" s="201">
        <v>26.68</v>
      </c>
      <c r="AR61" s="201">
        <v>23.2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5.1100000000000003</v>
      </c>
      <c r="L62" s="201">
        <v>308.02</v>
      </c>
      <c r="M62" s="201">
        <v>27.21</v>
      </c>
      <c r="N62" s="201">
        <v>35.130000000000003</v>
      </c>
      <c r="O62" s="201">
        <v>0</v>
      </c>
      <c r="P62" s="201">
        <v>41.32</v>
      </c>
      <c r="Q62" s="201">
        <v>3.55</v>
      </c>
      <c r="R62" s="201">
        <v>12.54</v>
      </c>
      <c r="S62" s="201">
        <v>4.34</v>
      </c>
      <c r="T62" s="201">
        <v>0</v>
      </c>
      <c r="U62" s="201">
        <v>120.87</v>
      </c>
      <c r="V62" s="201">
        <v>6.15</v>
      </c>
      <c r="W62" s="201">
        <v>13.73</v>
      </c>
      <c r="X62" s="201">
        <v>43.4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58.71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75.7</v>
      </c>
      <c r="AQ62" s="201">
        <v>26.68</v>
      </c>
      <c r="AR62" s="201">
        <v>23.2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5.1100000000000003</v>
      </c>
      <c r="L63" s="201">
        <v>308.02</v>
      </c>
      <c r="M63" s="201">
        <v>27.21</v>
      </c>
      <c r="N63" s="201">
        <v>35.130000000000003</v>
      </c>
      <c r="O63" s="201">
        <v>0</v>
      </c>
      <c r="P63" s="201">
        <v>41.32</v>
      </c>
      <c r="Q63" s="201">
        <v>3.55</v>
      </c>
      <c r="R63" s="201">
        <v>12.54</v>
      </c>
      <c r="S63" s="201">
        <v>4.34</v>
      </c>
      <c r="T63" s="201">
        <v>0</v>
      </c>
      <c r="U63" s="201">
        <v>120.87</v>
      </c>
      <c r="V63" s="201">
        <v>6.15</v>
      </c>
      <c r="W63" s="201">
        <v>13.73</v>
      </c>
      <c r="X63" s="201">
        <v>43.4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58.71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75.17</v>
      </c>
      <c r="AQ63" s="201">
        <v>26.68</v>
      </c>
      <c r="AR63" s="201">
        <v>23.2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5.1100000000000003</v>
      </c>
      <c r="L64" s="201">
        <v>308.02</v>
      </c>
      <c r="M64" s="201">
        <v>27.21</v>
      </c>
      <c r="N64" s="201">
        <v>35.130000000000003</v>
      </c>
      <c r="O64" s="201">
        <v>0</v>
      </c>
      <c r="P64" s="201">
        <v>41.32</v>
      </c>
      <c r="Q64" s="201">
        <v>6.46</v>
      </c>
      <c r="R64" s="201">
        <v>11.6</v>
      </c>
      <c r="S64" s="201">
        <v>7.81</v>
      </c>
      <c r="T64" s="201">
        <v>0</v>
      </c>
      <c r="U64" s="201">
        <v>120.87</v>
      </c>
      <c r="V64" s="201">
        <v>6.15</v>
      </c>
      <c r="W64" s="201">
        <v>13.73</v>
      </c>
      <c r="X64" s="201">
        <v>43.31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58.71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71.14</v>
      </c>
      <c r="AQ64" s="201">
        <v>26.68</v>
      </c>
      <c r="AR64" s="201">
        <v>23.2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5.1100000000000003</v>
      </c>
      <c r="L65" s="201">
        <v>308.02</v>
      </c>
      <c r="M65" s="201">
        <v>27.21</v>
      </c>
      <c r="N65" s="201">
        <v>35.130000000000003</v>
      </c>
      <c r="O65" s="201">
        <v>0</v>
      </c>
      <c r="P65" s="201">
        <v>41.32</v>
      </c>
      <c r="Q65" s="201">
        <v>6.46</v>
      </c>
      <c r="R65" s="201">
        <v>12.55</v>
      </c>
      <c r="S65" s="201">
        <v>7.81</v>
      </c>
      <c r="T65" s="201">
        <v>0</v>
      </c>
      <c r="U65" s="201">
        <v>120.87</v>
      </c>
      <c r="V65" s="201">
        <v>6.15</v>
      </c>
      <c r="W65" s="201">
        <v>13.73</v>
      </c>
      <c r="X65" s="201">
        <v>43.39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58.71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75.17</v>
      </c>
      <c r="AQ65" s="201">
        <v>26.68</v>
      </c>
      <c r="AR65" s="201">
        <v>23.2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5.1100000000000003</v>
      </c>
      <c r="L66" s="201">
        <v>308.02</v>
      </c>
      <c r="M66" s="201">
        <v>27.21</v>
      </c>
      <c r="N66" s="201">
        <v>35.130000000000003</v>
      </c>
      <c r="O66" s="201">
        <v>0</v>
      </c>
      <c r="P66" s="201">
        <v>41.32</v>
      </c>
      <c r="Q66" s="201">
        <v>6.46</v>
      </c>
      <c r="R66" s="201">
        <v>12.55</v>
      </c>
      <c r="S66" s="201">
        <v>7.81</v>
      </c>
      <c r="T66" s="201">
        <v>0</v>
      </c>
      <c r="U66" s="201">
        <v>120.87</v>
      </c>
      <c r="V66" s="201">
        <v>6.15</v>
      </c>
      <c r="W66" s="201">
        <v>13.73</v>
      </c>
      <c r="X66" s="201">
        <v>43.39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58.71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75.17</v>
      </c>
      <c r="AQ66" s="201">
        <v>26.68</v>
      </c>
      <c r="AR66" s="201">
        <v>23.2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5.1100000000000003</v>
      </c>
      <c r="L67" s="201">
        <v>316.41000000000003</v>
      </c>
      <c r="M67" s="201">
        <v>27.21</v>
      </c>
      <c r="N67" s="201">
        <v>35.130000000000003</v>
      </c>
      <c r="O67" s="201">
        <v>0</v>
      </c>
      <c r="P67" s="201">
        <v>41.32</v>
      </c>
      <c r="Q67" s="201">
        <v>6.46</v>
      </c>
      <c r="R67" s="201">
        <v>12.55</v>
      </c>
      <c r="S67" s="201">
        <v>7.81</v>
      </c>
      <c r="T67" s="201">
        <v>0</v>
      </c>
      <c r="U67" s="201">
        <v>120.87</v>
      </c>
      <c r="V67" s="201">
        <v>6.15</v>
      </c>
      <c r="W67" s="201">
        <v>13.73</v>
      </c>
      <c r="X67" s="201">
        <v>43.39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58.71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75.17</v>
      </c>
      <c r="AQ67" s="201">
        <v>26.68</v>
      </c>
      <c r="AR67" s="201">
        <v>23.2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5.1100000000000003</v>
      </c>
      <c r="L68" s="201">
        <v>316.41000000000003</v>
      </c>
      <c r="M68" s="201">
        <v>27.21</v>
      </c>
      <c r="N68" s="201">
        <v>35.130000000000003</v>
      </c>
      <c r="O68" s="201">
        <v>0</v>
      </c>
      <c r="P68" s="201">
        <v>41.32</v>
      </c>
      <c r="Q68" s="201">
        <v>6.46</v>
      </c>
      <c r="R68" s="201">
        <v>12.55</v>
      </c>
      <c r="S68" s="201">
        <v>7.81</v>
      </c>
      <c r="T68" s="201">
        <v>0</v>
      </c>
      <c r="U68" s="201">
        <v>120.87</v>
      </c>
      <c r="V68" s="201">
        <v>6.15</v>
      </c>
      <c r="W68" s="201">
        <v>13.73</v>
      </c>
      <c r="X68" s="201">
        <v>43.39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58.71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75.17</v>
      </c>
      <c r="AQ68" s="201">
        <v>26.68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5.1100000000000003</v>
      </c>
      <c r="L69" s="201">
        <v>316.41000000000003</v>
      </c>
      <c r="M69" s="201">
        <v>27.21</v>
      </c>
      <c r="N69" s="201">
        <v>35.130000000000003</v>
      </c>
      <c r="O69" s="201">
        <v>0</v>
      </c>
      <c r="P69" s="201">
        <v>41.32</v>
      </c>
      <c r="Q69" s="201">
        <v>6.46</v>
      </c>
      <c r="R69" s="201">
        <v>12.54</v>
      </c>
      <c r="S69" s="201">
        <v>7.81</v>
      </c>
      <c r="T69" s="201">
        <v>0</v>
      </c>
      <c r="U69" s="201">
        <v>120.87</v>
      </c>
      <c r="V69" s="201">
        <v>6.15</v>
      </c>
      <c r="W69" s="201">
        <v>13.73</v>
      </c>
      <c r="X69" s="201">
        <v>43.39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58.71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75.17</v>
      </c>
      <c r="AQ69" s="201">
        <v>26.68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5.1100000000000003</v>
      </c>
      <c r="L70" s="201">
        <v>316.41000000000003</v>
      </c>
      <c r="M70" s="201">
        <v>27.21</v>
      </c>
      <c r="N70" s="201">
        <v>35.130000000000003</v>
      </c>
      <c r="O70" s="201">
        <v>0</v>
      </c>
      <c r="P70" s="201">
        <v>41.32</v>
      </c>
      <c r="Q70" s="201">
        <v>6.46</v>
      </c>
      <c r="R70" s="201">
        <v>12.54</v>
      </c>
      <c r="S70" s="201">
        <v>7.81</v>
      </c>
      <c r="T70" s="201">
        <v>0</v>
      </c>
      <c r="U70" s="201">
        <v>120.87</v>
      </c>
      <c r="V70" s="201">
        <v>6.15</v>
      </c>
      <c r="W70" s="201">
        <v>13.73</v>
      </c>
      <c r="X70" s="201">
        <v>43.39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58.71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75.17</v>
      </c>
      <c r="AQ70" s="201">
        <v>26.68</v>
      </c>
      <c r="AR70" s="201">
        <v>23.2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5.1100000000000003</v>
      </c>
      <c r="L71" s="201">
        <v>336.5</v>
      </c>
      <c r="M71" s="201">
        <v>27.21</v>
      </c>
      <c r="N71" s="201">
        <v>35.130000000000003</v>
      </c>
      <c r="O71" s="201">
        <v>0</v>
      </c>
      <c r="P71" s="201">
        <v>41.32</v>
      </c>
      <c r="Q71" s="201">
        <v>6.46</v>
      </c>
      <c r="R71" s="201">
        <v>12.54</v>
      </c>
      <c r="S71" s="201">
        <v>7.81</v>
      </c>
      <c r="T71" s="201">
        <v>0</v>
      </c>
      <c r="U71" s="201">
        <v>120.87</v>
      </c>
      <c r="V71" s="201">
        <v>6.15</v>
      </c>
      <c r="W71" s="201">
        <v>13.73</v>
      </c>
      <c r="X71" s="201">
        <v>43.39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58.71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75.17</v>
      </c>
      <c r="AQ71" s="201">
        <v>25.79</v>
      </c>
      <c r="AR71" s="201">
        <v>21.39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5.1100000000000003</v>
      </c>
      <c r="L72" s="201">
        <v>331.47</v>
      </c>
      <c r="M72" s="201">
        <v>27.21</v>
      </c>
      <c r="N72" s="201">
        <v>35.130000000000003</v>
      </c>
      <c r="O72" s="201">
        <v>0</v>
      </c>
      <c r="P72" s="201">
        <v>41.32</v>
      </c>
      <c r="Q72" s="201">
        <v>6.46</v>
      </c>
      <c r="R72" s="201">
        <v>12.54</v>
      </c>
      <c r="S72" s="201">
        <v>7.81</v>
      </c>
      <c r="T72" s="201">
        <v>0</v>
      </c>
      <c r="U72" s="201">
        <v>120.87</v>
      </c>
      <c r="V72" s="201">
        <v>6.15</v>
      </c>
      <c r="W72" s="201">
        <v>13.73</v>
      </c>
      <c r="X72" s="201">
        <v>43.39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58.71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75.17</v>
      </c>
      <c r="AQ72" s="201">
        <v>25.79</v>
      </c>
      <c r="AR72" s="201">
        <v>14.27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5.1100000000000003</v>
      </c>
      <c r="L73" s="201">
        <v>331.48</v>
      </c>
      <c r="M73" s="201">
        <v>27.21</v>
      </c>
      <c r="N73" s="201">
        <v>35.130000000000003</v>
      </c>
      <c r="O73" s="201">
        <v>0</v>
      </c>
      <c r="P73" s="201">
        <v>41.32</v>
      </c>
      <c r="Q73" s="201">
        <v>6.46</v>
      </c>
      <c r="R73" s="201">
        <v>12.54</v>
      </c>
      <c r="S73" s="201">
        <v>7.81</v>
      </c>
      <c r="T73" s="201">
        <v>0</v>
      </c>
      <c r="U73" s="201">
        <v>120.87</v>
      </c>
      <c r="V73" s="201">
        <v>6.15</v>
      </c>
      <c r="W73" s="201">
        <v>13.73</v>
      </c>
      <c r="X73" s="201">
        <v>43.39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58.71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75.17</v>
      </c>
      <c r="AQ73" s="201">
        <v>25.79</v>
      </c>
      <c r="AR73" s="201">
        <v>6.82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5.1100000000000003</v>
      </c>
      <c r="L74" s="201">
        <v>331.48</v>
      </c>
      <c r="M74" s="201">
        <v>27.21</v>
      </c>
      <c r="N74" s="201">
        <v>35.130000000000003</v>
      </c>
      <c r="O74" s="201">
        <v>0</v>
      </c>
      <c r="P74" s="201">
        <v>41.32</v>
      </c>
      <c r="Q74" s="201">
        <v>6.46</v>
      </c>
      <c r="R74" s="201">
        <v>12.54</v>
      </c>
      <c r="S74" s="201">
        <v>7.81</v>
      </c>
      <c r="T74" s="201">
        <v>0</v>
      </c>
      <c r="U74" s="201">
        <v>120.87</v>
      </c>
      <c r="V74" s="201">
        <v>6.15</v>
      </c>
      <c r="W74" s="201">
        <v>13.73</v>
      </c>
      <c r="X74" s="201">
        <v>43.39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58.71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75.17</v>
      </c>
      <c r="AQ74" s="201">
        <v>25.79</v>
      </c>
      <c r="AR74" s="201">
        <v>2.57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5.1100000000000003</v>
      </c>
      <c r="L75" s="201">
        <v>331.48</v>
      </c>
      <c r="M75" s="201">
        <v>27.21</v>
      </c>
      <c r="N75" s="201">
        <v>35.130000000000003</v>
      </c>
      <c r="O75" s="201">
        <v>0</v>
      </c>
      <c r="P75" s="201">
        <v>39.270000000000003</v>
      </c>
      <c r="Q75" s="201">
        <v>6.46</v>
      </c>
      <c r="R75" s="201">
        <v>12.54</v>
      </c>
      <c r="S75" s="201">
        <v>7.81</v>
      </c>
      <c r="T75" s="201">
        <v>0</v>
      </c>
      <c r="U75" s="201">
        <v>120.87</v>
      </c>
      <c r="V75" s="201">
        <v>6.15</v>
      </c>
      <c r="W75" s="201">
        <v>13.73</v>
      </c>
      <c r="X75" s="201">
        <v>43.39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57.52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75.17</v>
      </c>
      <c r="AQ75" s="201">
        <v>25.8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5.1100000000000003</v>
      </c>
      <c r="L76" s="201">
        <v>381.69</v>
      </c>
      <c r="M76" s="201">
        <v>27.21</v>
      </c>
      <c r="N76" s="201">
        <v>35.130000000000003</v>
      </c>
      <c r="O76" s="201">
        <v>0</v>
      </c>
      <c r="P76" s="201">
        <v>39.270000000000003</v>
      </c>
      <c r="Q76" s="201">
        <v>3.55</v>
      </c>
      <c r="R76" s="201">
        <v>9.58</v>
      </c>
      <c r="S76" s="201">
        <v>4.34</v>
      </c>
      <c r="T76" s="201">
        <v>0</v>
      </c>
      <c r="U76" s="201">
        <v>120.87</v>
      </c>
      <c r="V76" s="201">
        <v>3.38</v>
      </c>
      <c r="W76" s="201">
        <v>13.73</v>
      </c>
      <c r="X76" s="201">
        <v>43.39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57.52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48.22</v>
      </c>
      <c r="AQ76" s="201">
        <v>7.71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5.1100000000000003</v>
      </c>
      <c r="L77" s="201">
        <v>513.35</v>
      </c>
      <c r="M77" s="201">
        <v>27.21</v>
      </c>
      <c r="N77" s="201">
        <v>35.130000000000003</v>
      </c>
      <c r="O77" s="201">
        <v>0</v>
      </c>
      <c r="P77" s="201">
        <v>39.270000000000003</v>
      </c>
      <c r="Q77" s="201">
        <v>6.32</v>
      </c>
      <c r="R77" s="201">
        <v>12.55</v>
      </c>
      <c r="S77" s="201">
        <v>7.81</v>
      </c>
      <c r="T77" s="201">
        <v>0</v>
      </c>
      <c r="U77" s="201">
        <v>120.87</v>
      </c>
      <c r="V77" s="201">
        <v>6.15</v>
      </c>
      <c r="W77" s="201">
        <v>13.73</v>
      </c>
      <c r="X77" s="201">
        <v>43.39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55.09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75.17</v>
      </c>
      <c r="AQ77" s="201">
        <v>25.8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9.0299999999999994</v>
      </c>
      <c r="L78" s="201">
        <v>560.79</v>
      </c>
      <c r="M78" s="201">
        <v>27.21</v>
      </c>
      <c r="N78" s="201">
        <v>35.130000000000003</v>
      </c>
      <c r="O78" s="201">
        <v>0</v>
      </c>
      <c r="P78" s="201">
        <v>39.270000000000003</v>
      </c>
      <c r="Q78" s="201">
        <v>6.46</v>
      </c>
      <c r="R78" s="201">
        <v>11.93</v>
      </c>
      <c r="S78" s="201">
        <v>7.81</v>
      </c>
      <c r="T78" s="201">
        <v>0</v>
      </c>
      <c r="U78" s="201">
        <v>120.87</v>
      </c>
      <c r="V78" s="201">
        <v>6.15</v>
      </c>
      <c r="W78" s="201">
        <v>13.73</v>
      </c>
      <c r="X78" s="201">
        <v>43.39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75.17</v>
      </c>
      <c r="AQ78" s="201">
        <v>25.8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5.1100000000000003</v>
      </c>
      <c r="L79" s="201">
        <v>532.77</v>
      </c>
      <c r="M79" s="201">
        <v>27.21</v>
      </c>
      <c r="N79" s="201">
        <v>35.130000000000003</v>
      </c>
      <c r="O79" s="201">
        <v>0</v>
      </c>
      <c r="P79" s="201">
        <v>39.270000000000003</v>
      </c>
      <c r="Q79" s="201">
        <v>6.46</v>
      </c>
      <c r="R79" s="201">
        <v>12.54</v>
      </c>
      <c r="S79" s="201">
        <v>7.81</v>
      </c>
      <c r="T79" s="201">
        <v>0</v>
      </c>
      <c r="U79" s="201">
        <v>120.87</v>
      </c>
      <c r="V79" s="201">
        <v>6.15</v>
      </c>
      <c r="W79" s="201">
        <v>13.73</v>
      </c>
      <c r="X79" s="201">
        <v>43.39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57.52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75.17</v>
      </c>
      <c r="AQ79" s="201">
        <v>25.8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5.1100000000000003</v>
      </c>
      <c r="L80" s="201">
        <v>513.37</v>
      </c>
      <c r="M80" s="201">
        <v>27.21</v>
      </c>
      <c r="N80" s="201">
        <v>35.130000000000003</v>
      </c>
      <c r="O80" s="201">
        <v>0</v>
      </c>
      <c r="P80" s="201">
        <v>39.270000000000003</v>
      </c>
      <c r="Q80" s="201">
        <v>6.46</v>
      </c>
      <c r="R80" s="201">
        <v>12.54</v>
      </c>
      <c r="S80" s="201">
        <v>7.81</v>
      </c>
      <c r="T80" s="201">
        <v>0</v>
      </c>
      <c r="U80" s="201">
        <v>120.87</v>
      </c>
      <c r="V80" s="201">
        <v>6.15</v>
      </c>
      <c r="W80" s="201">
        <v>13.73</v>
      </c>
      <c r="X80" s="201">
        <v>43.39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57.52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75.17</v>
      </c>
      <c r="AQ80" s="201">
        <v>25.8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5.1100000000000003</v>
      </c>
      <c r="L81" s="201">
        <v>466.72</v>
      </c>
      <c r="M81" s="201">
        <v>27.21</v>
      </c>
      <c r="N81" s="201">
        <v>35.130000000000003</v>
      </c>
      <c r="O81" s="201">
        <v>0</v>
      </c>
      <c r="P81" s="201">
        <v>39.270000000000003</v>
      </c>
      <c r="Q81" s="201">
        <v>6.46</v>
      </c>
      <c r="R81" s="201">
        <v>12.55</v>
      </c>
      <c r="S81" s="201">
        <v>7.81</v>
      </c>
      <c r="T81" s="201">
        <v>0</v>
      </c>
      <c r="U81" s="201">
        <v>120.87</v>
      </c>
      <c r="V81" s="201">
        <v>6.15</v>
      </c>
      <c r="W81" s="201">
        <v>13.73</v>
      </c>
      <c r="X81" s="201">
        <v>43.39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57.52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75.17</v>
      </c>
      <c r="AQ81" s="201">
        <v>25.8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5.1100000000000003</v>
      </c>
      <c r="L82" s="201">
        <v>466.72</v>
      </c>
      <c r="M82" s="201">
        <v>27.21</v>
      </c>
      <c r="N82" s="201">
        <v>35.130000000000003</v>
      </c>
      <c r="O82" s="201">
        <v>0</v>
      </c>
      <c r="P82" s="201">
        <v>39.270000000000003</v>
      </c>
      <c r="Q82" s="201">
        <v>6.46</v>
      </c>
      <c r="R82" s="201">
        <v>12.55</v>
      </c>
      <c r="S82" s="201">
        <v>7.81</v>
      </c>
      <c r="T82" s="201">
        <v>0</v>
      </c>
      <c r="U82" s="201">
        <v>120.87</v>
      </c>
      <c r="V82" s="201">
        <v>6.15</v>
      </c>
      <c r="W82" s="201">
        <v>13.73</v>
      </c>
      <c r="X82" s="201">
        <v>43.39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57.52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75.17</v>
      </c>
      <c r="AQ82" s="201">
        <v>25.8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5.1100000000000003</v>
      </c>
      <c r="L83" s="201">
        <v>461.89</v>
      </c>
      <c r="M83" s="201">
        <v>27.21</v>
      </c>
      <c r="N83" s="201">
        <v>35.130000000000003</v>
      </c>
      <c r="O83" s="201">
        <v>0</v>
      </c>
      <c r="P83" s="201">
        <v>39.270000000000003</v>
      </c>
      <c r="Q83" s="201">
        <v>6.46</v>
      </c>
      <c r="R83" s="201">
        <v>12.55</v>
      </c>
      <c r="S83" s="201">
        <v>7.81</v>
      </c>
      <c r="T83" s="201">
        <v>0</v>
      </c>
      <c r="U83" s="201">
        <v>120.87</v>
      </c>
      <c r="V83" s="201">
        <v>6.15</v>
      </c>
      <c r="W83" s="201">
        <v>13.73</v>
      </c>
      <c r="X83" s="201">
        <v>43.39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57.52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75.17</v>
      </c>
      <c r="AQ83" s="201">
        <v>25.8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5.1100000000000003</v>
      </c>
      <c r="L84" s="201">
        <v>461.89</v>
      </c>
      <c r="M84" s="201">
        <v>27.21</v>
      </c>
      <c r="N84" s="201">
        <v>35.130000000000003</v>
      </c>
      <c r="O84" s="201">
        <v>0</v>
      </c>
      <c r="P84" s="201">
        <v>39.270000000000003</v>
      </c>
      <c r="Q84" s="201">
        <v>6.46</v>
      </c>
      <c r="R84" s="201">
        <v>12.55</v>
      </c>
      <c r="S84" s="201">
        <v>7.81</v>
      </c>
      <c r="T84" s="201">
        <v>0</v>
      </c>
      <c r="U84" s="201">
        <v>120.87</v>
      </c>
      <c r="V84" s="201">
        <v>6.15</v>
      </c>
      <c r="W84" s="201">
        <v>13.73</v>
      </c>
      <c r="X84" s="201">
        <v>43.39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57.52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75.17</v>
      </c>
      <c r="AQ84" s="201">
        <v>25.8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5.1100000000000003</v>
      </c>
      <c r="L85" s="201">
        <v>457.07</v>
      </c>
      <c r="M85" s="201">
        <v>27.21</v>
      </c>
      <c r="N85" s="201">
        <v>35.130000000000003</v>
      </c>
      <c r="O85" s="201">
        <v>0</v>
      </c>
      <c r="P85" s="201">
        <v>39.270000000000003</v>
      </c>
      <c r="Q85" s="201">
        <v>6.46</v>
      </c>
      <c r="R85" s="201">
        <v>12.55</v>
      </c>
      <c r="S85" s="201">
        <v>7.81</v>
      </c>
      <c r="T85" s="201">
        <v>0</v>
      </c>
      <c r="U85" s="201">
        <v>120.87</v>
      </c>
      <c r="V85" s="201">
        <v>6.15</v>
      </c>
      <c r="W85" s="201">
        <v>13.73</v>
      </c>
      <c r="X85" s="201">
        <v>43.39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57.52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75.17</v>
      </c>
      <c r="AQ85" s="201">
        <v>25.8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5.1100000000000003</v>
      </c>
      <c r="L86" s="201">
        <v>457.07</v>
      </c>
      <c r="M86" s="201">
        <v>27.21</v>
      </c>
      <c r="N86" s="201">
        <v>35.130000000000003</v>
      </c>
      <c r="O86" s="201">
        <v>0</v>
      </c>
      <c r="P86" s="201">
        <v>39.270000000000003</v>
      </c>
      <c r="Q86" s="201">
        <v>6.46</v>
      </c>
      <c r="R86" s="201">
        <v>12.55</v>
      </c>
      <c r="S86" s="201">
        <v>7.81</v>
      </c>
      <c r="T86" s="201">
        <v>0</v>
      </c>
      <c r="U86" s="201">
        <v>120.87</v>
      </c>
      <c r="V86" s="201">
        <v>6.15</v>
      </c>
      <c r="W86" s="201">
        <v>13.73</v>
      </c>
      <c r="X86" s="201">
        <v>43.39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57.52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75.17</v>
      </c>
      <c r="AQ86" s="201">
        <v>25.8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5.1100000000000003</v>
      </c>
      <c r="L87" s="201">
        <v>457.07</v>
      </c>
      <c r="M87" s="201">
        <v>27.21</v>
      </c>
      <c r="N87" s="201">
        <v>35.130000000000003</v>
      </c>
      <c r="O87" s="201">
        <v>0</v>
      </c>
      <c r="P87" s="201">
        <v>39.270000000000003</v>
      </c>
      <c r="Q87" s="201">
        <v>6.46</v>
      </c>
      <c r="R87" s="201">
        <v>12.55</v>
      </c>
      <c r="S87" s="201">
        <v>7.81</v>
      </c>
      <c r="T87" s="201">
        <v>0</v>
      </c>
      <c r="U87" s="201">
        <v>120.87</v>
      </c>
      <c r="V87" s="201">
        <v>6.15</v>
      </c>
      <c r="W87" s="201">
        <v>13.73</v>
      </c>
      <c r="X87" s="201">
        <v>43.39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57.52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75.17</v>
      </c>
      <c r="AQ87" s="201">
        <v>25.8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5.1100000000000003</v>
      </c>
      <c r="L88" s="201">
        <v>466.72</v>
      </c>
      <c r="M88" s="201">
        <v>27.21</v>
      </c>
      <c r="N88" s="201">
        <v>35.130000000000003</v>
      </c>
      <c r="O88" s="201">
        <v>0</v>
      </c>
      <c r="P88" s="201">
        <v>39.270000000000003</v>
      </c>
      <c r="Q88" s="201">
        <v>6.46</v>
      </c>
      <c r="R88" s="201">
        <v>12.55</v>
      </c>
      <c r="S88" s="201">
        <v>7.81</v>
      </c>
      <c r="T88" s="201">
        <v>0</v>
      </c>
      <c r="U88" s="201">
        <v>120.87</v>
      </c>
      <c r="V88" s="201">
        <v>6.15</v>
      </c>
      <c r="W88" s="201">
        <v>13.73</v>
      </c>
      <c r="X88" s="201">
        <v>43.39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57.52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75.17</v>
      </c>
      <c r="AQ88" s="201">
        <v>25.8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5.1100000000000003</v>
      </c>
      <c r="L89" s="201">
        <v>466.72</v>
      </c>
      <c r="M89" s="201">
        <v>27.21</v>
      </c>
      <c r="N89" s="201">
        <v>35.130000000000003</v>
      </c>
      <c r="O89" s="201">
        <v>0</v>
      </c>
      <c r="P89" s="201">
        <v>39.270000000000003</v>
      </c>
      <c r="Q89" s="201">
        <v>6.46</v>
      </c>
      <c r="R89" s="201">
        <v>12.55</v>
      </c>
      <c r="S89" s="201">
        <v>7.81</v>
      </c>
      <c r="T89" s="201">
        <v>0</v>
      </c>
      <c r="U89" s="201">
        <v>120.87</v>
      </c>
      <c r="V89" s="201">
        <v>6.15</v>
      </c>
      <c r="W89" s="201">
        <v>13.73</v>
      </c>
      <c r="X89" s="201">
        <v>43.39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57.52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75.17</v>
      </c>
      <c r="AQ89" s="201">
        <v>25.8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5.1100000000000003</v>
      </c>
      <c r="L90" s="201">
        <v>476.36</v>
      </c>
      <c r="M90" s="201">
        <v>27.21</v>
      </c>
      <c r="N90" s="201">
        <v>35.130000000000003</v>
      </c>
      <c r="O90" s="201">
        <v>0</v>
      </c>
      <c r="P90" s="201">
        <v>39.270000000000003</v>
      </c>
      <c r="Q90" s="201">
        <v>6.46</v>
      </c>
      <c r="R90" s="201">
        <v>12.55</v>
      </c>
      <c r="S90" s="201">
        <v>7.81</v>
      </c>
      <c r="T90" s="201">
        <v>0</v>
      </c>
      <c r="U90" s="201">
        <v>120.87</v>
      </c>
      <c r="V90" s="201">
        <v>6.15</v>
      </c>
      <c r="W90" s="201">
        <v>13.73</v>
      </c>
      <c r="X90" s="201">
        <v>43.39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57.52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75.17</v>
      </c>
      <c r="AQ90" s="201">
        <v>25.8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5.1100000000000003</v>
      </c>
      <c r="L91" s="201">
        <v>476.36</v>
      </c>
      <c r="M91" s="201">
        <v>27.21</v>
      </c>
      <c r="N91" s="201">
        <v>35.130000000000003</v>
      </c>
      <c r="O91" s="201">
        <v>0</v>
      </c>
      <c r="P91" s="201">
        <v>39.270000000000003</v>
      </c>
      <c r="Q91" s="201">
        <v>6.46</v>
      </c>
      <c r="R91" s="201">
        <v>12.54</v>
      </c>
      <c r="S91" s="201">
        <v>7.76</v>
      </c>
      <c r="T91" s="201">
        <v>0</v>
      </c>
      <c r="U91" s="201">
        <v>120.87</v>
      </c>
      <c r="V91" s="201">
        <v>6.15</v>
      </c>
      <c r="W91" s="201">
        <v>13.73</v>
      </c>
      <c r="X91" s="201">
        <v>43.39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57.52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75.17</v>
      </c>
      <c r="AQ91" s="201">
        <v>26.68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5.1100000000000003</v>
      </c>
      <c r="L92" s="201">
        <v>476.36</v>
      </c>
      <c r="M92" s="201">
        <v>27.21</v>
      </c>
      <c r="N92" s="201">
        <v>35.130000000000003</v>
      </c>
      <c r="O92" s="201">
        <v>0</v>
      </c>
      <c r="P92" s="201">
        <v>39.270000000000003</v>
      </c>
      <c r="Q92" s="201">
        <v>6.46</v>
      </c>
      <c r="R92" s="201">
        <v>12.54</v>
      </c>
      <c r="S92" s="201">
        <v>7.81</v>
      </c>
      <c r="T92" s="201">
        <v>0</v>
      </c>
      <c r="U92" s="201">
        <v>120.87</v>
      </c>
      <c r="V92" s="201">
        <v>6.15</v>
      </c>
      <c r="W92" s="201">
        <v>13.73</v>
      </c>
      <c r="X92" s="201">
        <v>43.39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57.52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75.17</v>
      </c>
      <c r="AQ92" s="201">
        <v>26.68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5.1100000000000003</v>
      </c>
      <c r="L93" s="201">
        <v>476.36</v>
      </c>
      <c r="M93" s="201">
        <v>27.21</v>
      </c>
      <c r="N93" s="201">
        <v>35.130000000000003</v>
      </c>
      <c r="O93" s="201">
        <v>0</v>
      </c>
      <c r="P93" s="201">
        <v>39.270000000000003</v>
      </c>
      <c r="Q93" s="201">
        <v>6.46</v>
      </c>
      <c r="R93" s="201">
        <v>12.55</v>
      </c>
      <c r="S93" s="201">
        <v>7.81</v>
      </c>
      <c r="T93" s="201">
        <v>0</v>
      </c>
      <c r="U93" s="201">
        <v>120.87</v>
      </c>
      <c r="V93" s="201">
        <v>6.15</v>
      </c>
      <c r="W93" s="201">
        <v>13.73</v>
      </c>
      <c r="X93" s="201">
        <v>43.39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57.52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75.17</v>
      </c>
      <c r="AQ93" s="201">
        <v>26.68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5.1100000000000003</v>
      </c>
      <c r="L94" s="201">
        <v>466.72</v>
      </c>
      <c r="M94" s="201">
        <v>27.21</v>
      </c>
      <c r="N94" s="201">
        <v>35.130000000000003</v>
      </c>
      <c r="O94" s="201">
        <v>0</v>
      </c>
      <c r="P94" s="201">
        <v>39.270000000000003</v>
      </c>
      <c r="Q94" s="201">
        <v>6.46</v>
      </c>
      <c r="R94" s="201">
        <v>12.55</v>
      </c>
      <c r="S94" s="201">
        <v>7.81</v>
      </c>
      <c r="T94" s="201">
        <v>0</v>
      </c>
      <c r="U94" s="201">
        <v>120.87</v>
      </c>
      <c r="V94" s="201">
        <v>6.15</v>
      </c>
      <c r="W94" s="201">
        <v>13.73</v>
      </c>
      <c r="X94" s="201">
        <v>43.39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57.52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75.17</v>
      </c>
      <c r="AQ94" s="201">
        <v>26.68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5.1100000000000003</v>
      </c>
      <c r="L95" s="201">
        <v>447.43</v>
      </c>
      <c r="M95" s="201">
        <v>27.21</v>
      </c>
      <c r="N95" s="201">
        <v>35.130000000000003</v>
      </c>
      <c r="O95" s="201">
        <v>0</v>
      </c>
      <c r="P95" s="201">
        <v>39.270000000000003</v>
      </c>
      <c r="Q95" s="201">
        <v>6.46</v>
      </c>
      <c r="R95" s="201">
        <v>12.55</v>
      </c>
      <c r="S95" s="201">
        <v>7.81</v>
      </c>
      <c r="T95" s="201">
        <v>0</v>
      </c>
      <c r="U95" s="201">
        <v>120.87</v>
      </c>
      <c r="V95" s="201">
        <v>6.15</v>
      </c>
      <c r="W95" s="201">
        <v>13.73</v>
      </c>
      <c r="X95" s="201">
        <v>43.39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57.52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75.17</v>
      </c>
      <c r="AQ95" s="201">
        <v>26.68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5.1100000000000003</v>
      </c>
      <c r="L96" s="201">
        <v>447.43</v>
      </c>
      <c r="M96" s="201">
        <v>27.21</v>
      </c>
      <c r="N96" s="201">
        <v>35.130000000000003</v>
      </c>
      <c r="O96" s="201">
        <v>0</v>
      </c>
      <c r="P96" s="201">
        <v>39.270000000000003</v>
      </c>
      <c r="Q96" s="201">
        <v>6.46</v>
      </c>
      <c r="R96" s="201">
        <v>12.55</v>
      </c>
      <c r="S96" s="201">
        <v>7.81</v>
      </c>
      <c r="T96" s="201">
        <v>0</v>
      </c>
      <c r="U96" s="201">
        <v>120.87</v>
      </c>
      <c r="V96" s="201">
        <v>6.15</v>
      </c>
      <c r="W96" s="201">
        <v>13.73</v>
      </c>
      <c r="X96" s="201">
        <v>43.39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57.52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75.17</v>
      </c>
      <c r="AQ96" s="201">
        <v>26.68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5.1100000000000003</v>
      </c>
      <c r="L97" s="201">
        <v>482.15</v>
      </c>
      <c r="M97" s="201">
        <v>27.21</v>
      </c>
      <c r="N97" s="201">
        <v>35.130000000000003</v>
      </c>
      <c r="O97" s="201">
        <v>0</v>
      </c>
      <c r="P97" s="201">
        <v>39.270000000000003</v>
      </c>
      <c r="Q97" s="201">
        <v>6.46</v>
      </c>
      <c r="R97" s="201">
        <v>12.55</v>
      </c>
      <c r="S97" s="201">
        <v>7.81</v>
      </c>
      <c r="T97" s="201">
        <v>0</v>
      </c>
      <c r="U97" s="201">
        <v>120.87</v>
      </c>
      <c r="V97" s="201">
        <v>6.15</v>
      </c>
      <c r="W97" s="201">
        <v>13.73</v>
      </c>
      <c r="X97" s="201">
        <v>43.39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57.52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75.17</v>
      </c>
      <c r="AQ97" s="201">
        <v>26.68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5.1100000000000003</v>
      </c>
      <c r="L98" s="201">
        <v>511.07</v>
      </c>
      <c r="M98" s="201">
        <v>27.21</v>
      </c>
      <c r="N98" s="201">
        <v>35.130000000000003</v>
      </c>
      <c r="O98" s="201">
        <v>0</v>
      </c>
      <c r="P98" s="201">
        <v>39.270000000000003</v>
      </c>
      <c r="Q98" s="201">
        <v>6.46</v>
      </c>
      <c r="R98" s="201">
        <v>12.55</v>
      </c>
      <c r="S98" s="201">
        <v>7.81</v>
      </c>
      <c r="T98" s="201">
        <v>0</v>
      </c>
      <c r="U98" s="201">
        <v>120.87</v>
      </c>
      <c r="V98" s="201">
        <v>6.15</v>
      </c>
      <c r="W98" s="201">
        <v>13.73</v>
      </c>
      <c r="X98" s="201">
        <v>43.39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57.52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75.17</v>
      </c>
      <c r="AQ98" s="201">
        <v>26.68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0.12362750000000022</v>
      </c>
      <c r="L99">
        <f t="shared" si="0"/>
        <v>9.0800125000000005</v>
      </c>
      <c r="M99">
        <f t="shared" si="0"/>
        <v>0.65304000000000062</v>
      </c>
      <c r="N99">
        <f t="shared" si="0"/>
        <v>0.84312000000000187</v>
      </c>
      <c r="O99">
        <f t="shared" si="0"/>
        <v>0</v>
      </c>
      <c r="P99">
        <f t="shared" si="0"/>
        <v>0.97052500000000097</v>
      </c>
      <c r="Q99">
        <f t="shared" si="0"/>
        <v>0.1222674999999999</v>
      </c>
      <c r="R99">
        <f t="shared" si="0"/>
        <v>0.24250749999999965</v>
      </c>
      <c r="S99">
        <f t="shared" si="0"/>
        <v>0.14838999999999983</v>
      </c>
      <c r="T99">
        <f t="shared" si="0"/>
        <v>0</v>
      </c>
      <c r="U99">
        <f t="shared" si="0"/>
        <v>2.9008800000000043</v>
      </c>
      <c r="V99">
        <f t="shared" si="0"/>
        <v>0.13582499999999978</v>
      </c>
      <c r="W99">
        <f t="shared" si="0"/>
        <v>0.32029500000000027</v>
      </c>
      <c r="X99">
        <f t="shared" si="0"/>
        <v>1.0178749999999996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1.3780475000000021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1.4842375000000008</v>
      </c>
      <c r="AQ99">
        <f t="shared" si="0"/>
        <v>0.45130999999999988</v>
      </c>
      <c r="AR99">
        <f t="shared" si="0"/>
        <v>0.24548500000000018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9.18</v>
      </c>
      <c r="M3" s="201">
        <v>2.56</v>
      </c>
      <c r="N3" s="201">
        <v>2.84</v>
      </c>
      <c r="O3" s="201">
        <v>3.16</v>
      </c>
      <c r="P3" s="201">
        <v>5.21</v>
      </c>
      <c r="Q3" s="201">
        <v>0.4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22.64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2.88</v>
      </c>
      <c r="AZ3" s="201">
        <v>0</v>
      </c>
      <c r="BA3" s="201">
        <v>0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9.18</v>
      </c>
      <c r="M4" s="201">
        <v>2.56</v>
      </c>
      <c r="N4" s="201">
        <v>2.84</v>
      </c>
      <c r="O4" s="201">
        <v>3.16</v>
      </c>
      <c r="P4" s="201">
        <v>5.21</v>
      </c>
      <c r="Q4" s="201">
        <v>0.4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22.88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2.88</v>
      </c>
      <c r="AZ4" s="201">
        <v>0</v>
      </c>
      <c r="BA4" s="201">
        <v>0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2.8</v>
      </c>
      <c r="L5" s="201">
        <v>9.18</v>
      </c>
      <c r="M5" s="201">
        <v>2.56</v>
      </c>
      <c r="N5" s="201">
        <v>2.84</v>
      </c>
      <c r="O5" s="201">
        <v>3.16</v>
      </c>
      <c r="P5" s="201">
        <v>5.21</v>
      </c>
      <c r="Q5" s="201">
        <v>0.4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2.88</v>
      </c>
      <c r="AZ5" s="201">
        <v>0</v>
      </c>
      <c r="BA5" s="201">
        <v>0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9.18</v>
      </c>
      <c r="M6" s="201">
        <v>2.56</v>
      </c>
      <c r="N6" s="201">
        <v>2.84</v>
      </c>
      <c r="O6" s="201">
        <v>3.16</v>
      </c>
      <c r="P6" s="201">
        <v>5.21</v>
      </c>
      <c r="Q6" s="201">
        <v>0.4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2.88</v>
      </c>
      <c r="AZ6" s="201">
        <v>0</v>
      </c>
      <c r="BA6" s="201">
        <v>0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9.18</v>
      </c>
      <c r="M7" s="201">
        <v>2.56</v>
      </c>
      <c r="N7" s="201">
        <v>2.84</v>
      </c>
      <c r="O7" s="201">
        <v>3.16</v>
      </c>
      <c r="P7" s="201">
        <v>5.21</v>
      </c>
      <c r="Q7" s="201">
        <v>0.4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2.88</v>
      </c>
      <c r="AZ7" s="201">
        <v>0</v>
      </c>
      <c r="BA7" s="201">
        <v>0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9.18</v>
      </c>
      <c r="M8" s="201">
        <v>2.56</v>
      </c>
      <c r="N8" s="201">
        <v>2.84</v>
      </c>
      <c r="O8" s="201">
        <v>3.16</v>
      </c>
      <c r="P8" s="201">
        <v>5.21</v>
      </c>
      <c r="Q8" s="201">
        <v>0.41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2.88</v>
      </c>
      <c r="AZ8" s="201">
        <v>0</v>
      </c>
      <c r="BA8" s="201">
        <v>0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9.18</v>
      </c>
      <c r="M9" s="201">
        <v>2.56</v>
      </c>
      <c r="N9" s="201">
        <v>2.84</v>
      </c>
      <c r="O9" s="201">
        <v>3.16</v>
      </c>
      <c r="P9" s="201">
        <v>5.21</v>
      </c>
      <c r="Q9" s="201">
        <v>0.41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2.88</v>
      </c>
      <c r="AZ9" s="201">
        <v>0</v>
      </c>
      <c r="BA9" s="201">
        <v>0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9.18</v>
      </c>
      <c r="M10" s="201">
        <v>2.56</v>
      </c>
      <c r="N10" s="201">
        <v>2.84</v>
      </c>
      <c r="O10" s="201">
        <v>3.16</v>
      </c>
      <c r="P10" s="201">
        <v>5.21</v>
      </c>
      <c r="Q10" s="201">
        <v>0.4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2.88</v>
      </c>
      <c r="AZ10" s="201">
        <v>0</v>
      </c>
      <c r="BA10" s="201">
        <v>0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9.18</v>
      </c>
      <c r="M11" s="201">
        <v>2.56</v>
      </c>
      <c r="N11" s="201">
        <v>2.84</v>
      </c>
      <c r="O11" s="201">
        <v>3.16</v>
      </c>
      <c r="P11" s="201">
        <v>5.21</v>
      </c>
      <c r="Q11" s="201">
        <v>0.41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2.88</v>
      </c>
      <c r="AZ11" s="201">
        <v>0</v>
      </c>
      <c r="BA11" s="201">
        <v>0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9.18</v>
      </c>
      <c r="M12" s="201">
        <v>2.56</v>
      </c>
      <c r="N12" s="201">
        <v>2.84</v>
      </c>
      <c r="O12" s="201">
        <v>3.16</v>
      </c>
      <c r="P12" s="201">
        <v>5.21</v>
      </c>
      <c r="Q12" s="201">
        <v>0.41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2.88</v>
      </c>
      <c r="AZ12" s="201">
        <v>0</v>
      </c>
      <c r="BA12" s="201">
        <v>0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9.18</v>
      </c>
      <c r="M13" s="201">
        <v>2.56</v>
      </c>
      <c r="N13" s="201">
        <v>2.84</v>
      </c>
      <c r="O13" s="201">
        <v>3.16</v>
      </c>
      <c r="P13" s="201">
        <v>5.21</v>
      </c>
      <c r="Q13" s="201">
        <v>0.41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2.88</v>
      </c>
      <c r="AZ13" s="201">
        <v>0</v>
      </c>
      <c r="BA13" s="201">
        <v>0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9.18</v>
      </c>
      <c r="M14" s="201">
        <v>2.56</v>
      </c>
      <c r="N14" s="201">
        <v>2.84</v>
      </c>
      <c r="O14" s="201">
        <v>3.16</v>
      </c>
      <c r="P14" s="201">
        <v>5.21</v>
      </c>
      <c r="Q14" s="201">
        <v>0.41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2.88</v>
      </c>
      <c r="AZ14" s="201">
        <v>0</v>
      </c>
      <c r="BA14" s="201">
        <v>0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9.18</v>
      </c>
      <c r="M15" s="201">
        <v>2.56</v>
      </c>
      <c r="N15" s="201">
        <v>2.84</v>
      </c>
      <c r="O15" s="201">
        <v>3.16</v>
      </c>
      <c r="P15" s="201">
        <v>5.21</v>
      </c>
      <c r="Q15" s="201">
        <v>0.41</v>
      </c>
      <c r="R15" s="201">
        <v>1.27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8.43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2.88</v>
      </c>
      <c r="AZ15" s="201">
        <v>0</v>
      </c>
      <c r="BA15" s="201">
        <v>0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9.18</v>
      </c>
      <c r="M16" s="201">
        <v>2.56</v>
      </c>
      <c r="N16" s="201">
        <v>2.84</v>
      </c>
      <c r="O16" s="201">
        <v>3.16</v>
      </c>
      <c r="P16" s="201">
        <v>5.21</v>
      </c>
      <c r="Q16" s="201">
        <v>0.41</v>
      </c>
      <c r="R16" s="201">
        <v>1.27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8.43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2.88</v>
      </c>
      <c r="AZ16" s="201">
        <v>0</v>
      </c>
      <c r="BA16" s="201">
        <v>0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9.18</v>
      </c>
      <c r="M17" s="201">
        <v>2.56</v>
      </c>
      <c r="N17" s="201">
        <v>2.84</v>
      </c>
      <c r="O17" s="201">
        <v>3.16</v>
      </c>
      <c r="P17" s="201">
        <v>5.21</v>
      </c>
      <c r="Q17" s="201">
        <v>0.41</v>
      </c>
      <c r="R17" s="201">
        <v>1.27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8.43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2.88</v>
      </c>
      <c r="AZ17" s="201">
        <v>0</v>
      </c>
      <c r="BA17" s="201">
        <v>0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9.18</v>
      </c>
      <c r="M18" s="201">
        <v>2.56</v>
      </c>
      <c r="N18" s="201">
        <v>2.84</v>
      </c>
      <c r="O18" s="201">
        <v>3.16</v>
      </c>
      <c r="P18" s="201">
        <v>5.21</v>
      </c>
      <c r="Q18" s="201">
        <v>0.41</v>
      </c>
      <c r="R18" s="201">
        <v>1.27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8.43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2.88</v>
      </c>
      <c r="AZ18" s="201">
        <v>0</v>
      </c>
      <c r="BA18" s="201">
        <v>0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9.18</v>
      </c>
      <c r="M19" s="201">
        <v>2.56</v>
      </c>
      <c r="N19" s="201">
        <v>2.84</v>
      </c>
      <c r="O19" s="201">
        <v>3.16</v>
      </c>
      <c r="P19" s="201">
        <v>5.21</v>
      </c>
      <c r="Q19" s="201">
        <v>0.41</v>
      </c>
      <c r="R19" s="201">
        <v>1.27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8.43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2.88</v>
      </c>
      <c r="AZ19" s="201">
        <v>0</v>
      </c>
      <c r="BA19" s="201">
        <v>0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9.18</v>
      </c>
      <c r="M20" s="201">
        <v>2.56</v>
      </c>
      <c r="N20" s="201">
        <v>2.84</v>
      </c>
      <c r="O20" s="201">
        <v>3.16</v>
      </c>
      <c r="P20" s="201">
        <v>5.21</v>
      </c>
      <c r="Q20" s="201">
        <v>0.41</v>
      </c>
      <c r="R20" s="201">
        <v>1.27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8.43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2.88</v>
      </c>
      <c r="AZ20" s="201">
        <v>0</v>
      </c>
      <c r="BA20" s="201">
        <v>0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9.18</v>
      </c>
      <c r="M21" s="201">
        <v>2.56</v>
      </c>
      <c r="N21" s="201">
        <v>2.84</v>
      </c>
      <c r="O21" s="201">
        <v>3.16</v>
      </c>
      <c r="P21" s="201">
        <v>5.21</v>
      </c>
      <c r="Q21" s="201">
        <v>0.41</v>
      </c>
      <c r="R21" s="201">
        <v>1.27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8.43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2.88</v>
      </c>
      <c r="AZ21" s="201">
        <v>0</v>
      </c>
      <c r="BA21" s="201">
        <v>0.49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9.18</v>
      </c>
      <c r="M22" s="201">
        <v>2.56</v>
      </c>
      <c r="N22" s="201">
        <v>2.84</v>
      </c>
      <c r="O22" s="201">
        <v>3.16</v>
      </c>
      <c r="P22" s="201">
        <v>5.21</v>
      </c>
      <c r="Q22" s="201">
        <v>0.41</v>
      </c>
      <c r="R22" s="201">
        <v>1.27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8.43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2.88</v>
      </c>
      <c r="AZ22" s="201">
        <v>0</v>
      </c>
      <c r="BA22" s="201">
        <v>0.49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9.18</v>
      </c>
      <c r="M23" s="201">
        <v>2.56</v>
      </c>
      <c r="N23" s="201">
        <v>2.84</v>
      </c>
      <c r="O23" s="201">
        <v>3.16</v>
      </c>
      <c r="P23" s="201">
        <v>5.21</v>
      </c>
      <c r="Q23" s="201">
        <v>0.41</v>
      </c>
      <c r="R23" s="201">
        <v>1.27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8.43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2.88</v>
      </c>
      <c r="AZ23" s="201">
        <v>0</v>
      </c>
      <c r="BA23" s="201">
        <v>0.49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9.18</v>
      </c>
      <c r="M24" s="201">
        <v>2.56</v>
      </c>
      <c r="N24" s="201">
        <v>2.84</v>
      </c>
      <c r="O24" s="201">
        <v>3.16</v>
      </c>
      <c r="P24" s="201">
        <v>5.21</v>
      </c>
      <c r="Q24" s="201">
        <v>0.41</v>
      </c>
      <c r="R24" s="201">
        <v>1.27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8.43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2.88</v>
      </c>
      <c r="AZ24" s="201">
        <v>0</v>
      </c>
      <c r="BA24" s="201">
        <v>0.49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9.18</v>
      </c>
      <c r="M25" s="201">
        <v>2.56</v>
      </c>
      <c r="N25" s="201">
        <v>2.84</v>
      </c>
      <c r="O25" s="201">
        <v>3.16</v>
      </c>
      <c r="P25" s="201">
        <v>5.21</v>
      </c>
      <c r="Q25" s="201">
        <v>0.41</v>
      </c>
      <c r="R25" s="201">
        <v>1.27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8.43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2.88</v>
      </c>
      <c r="AZ25" s="201">
        <v>0</v>
      </c>
      <c r="BA25" s="201">
        <v>0.54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9.18</v>
      </c>
      <c r="M26" s="201">
        <v>2.56</v>
      </c>
      <c r="N26" s="201">
        <v>2.84</v>
      </c>
      <c r="O26" s="201">
        <v>3.16</v>
      </c>
      <c r="P26" s="201">
        <v>5.21</v>
      </c>
      <c r="Q26" s="201">
        <v>0.4</v>
      </c>
      <c r="R26" s="201">
        <v>1.27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8.43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2.88</v>
      </c>
      <c r="AZ26" s="201">
        <v>0</v>
      </c>
      <c r="BA26" s="201">
        <v>0.54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9.18</v>
      </c>
      <c r="M27" s="201">
        <v>2.56</v>
      </c>
      <c r="N27" s="201">
        <v>2.84</v>
      </c>
      <c r="O27" s="201">
        <v>3.16</v>
      </c>
      <c r="P27" s="201">
        <v>5</v>
      </c>
      <c r="Q27" s="201">
        <v>0.4</v>
      </c>
      <c r="R27" s="201">
        <v>1.27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8.43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2.88</v>
      </c>
      <c r="AZ27" s="201">
        <v>0</v>
      </c>
      <c r="BA27" s="201">
        <v>0.54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9.18</v>
      </c>
      <c r="M28" s="201">
        <v>2.56</v>
      </c>
      <c r="N28" s="201">
        <v>2.84</v>
      </c>
      <c r="O28" s="201">
        <v>3.16</v>
      </c>
      <c r="P28" s="201">
        <v>5</v>
      </c>
      <c r="Q28" s="201">
        <v>0.4</v>
      </c>
      <c r="R28" s="201">
        <v>1.27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8.43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2.88</v>
      </c>
      <c r="AZ28" s="201">
        <v>0</v>
      </c>
      <c r="BA28" s="201">
        <v>0.54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9.18</v>
      </c>
      <c r="M29" s="201">
        <v>2.56</v>
      </c>
      <c r="N29" s="201">
        <v>2.84</v>
      </c>
      <c r="O29" s="201">
        <v>3.16</v>
      </c>
      <c r="P29" s="201">
        <v>5</v>
      </c>
      <c r="Q29" s="201">
        <v>0.4</v>
      </c>
      <c r="R29" s="201">
        <v>1.27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8.43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2.88</v>
      </c>
      <c r="AZ29" s="201">
        <v>0</v>
      </c>
      <c r="BA29" s="201">
        <v>0.54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9.18</v>
      </c>
      <c r="M30" s="201">
        <v>2.56</v>
      </c>
      <c r="N30" s="201">
        <v>2.84</v>
      </c>
      <c r="O30" s="201">
        <v>3.16</v>
      </c>
      <c r="P30" s="201">
        <v>5</v>
      </c>
      <c r="Q30" s="201">
        <v>0.4</v>
      </c>
      <c r="R30" s="201">
        <v>1.27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8.43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2.88</v>
      </c>
      <c r="AZ30" s="201">
        <v>0</v>
      </c>
      <c r="BA30" s="201">
        <v>0.54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9.23</v>
      </c>
      <c r="M31" s="201">
        <v>2.56</v>
      </c>
      <c r="N31" s="201">
        <v>2.84</v>
      </c>
      <c r="O31" s="201">
        <v>3.16</v>
      </c>
      <c r="P31" s="201">
        <v>5</v>
      </c>
      <c r="Q31" s="201">
        <v>0.41</v>
      </c>
      <c r="R31" s="201">
        <v>1.27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8.43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2.88</v>
      </c>
      <c r="AZ31" s="201">
        <v>0</v>
      </c>
      <c r="BA31" s="201">
        <v>0.54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9.18</v>
      </c>
      <c r="M32" s="201">
        <v>2.56</v>
      </c>
      <c r="N32" s="201">
        <v>2.84</v>
      </c>
      <c r="O32" s="201">
        <v>3.16</v>
      </c>
      <c r="P32" s="201">
        <v>5</v>
      </c>
      <c r="Q32" s="201">
        <v>0.41</v>
      </c>
      <c r="R32" s="201">
        <v>1.27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8.43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2.88</v>
      </c>
      <c r="AZ32" s="201">
        <v>0</v>
      </c>
      <c r="BA32" s="201">
        <v>0.54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9.18</v>
      </c>
      <c r="M33" s="201">
        <v>2.56</v>
      </c>
      <c r="N33" s="201">
        <v>2.84</v>
      </c>
      <c r="O33" s="201">
        <v>3.16</v>
      </c>
      <c r="P33" s="201">
        <v>5</v>
      </c>
      <c r="Q33" s="201">
        <v>0.41</v>
      </c>
      <c r="R33" s="201">
        <v>1.27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8.43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2.88</v>
      </c>
      <c r="AZ33" s="201">
        <v>0</v>
      </c>
      <c r="BA33" s="201">
        <v>0.54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9.18</v>
      </c>
      <c r="M34" s="201">
        <v>2.56</v>
      </c>
      <c r="N34" s="201">
        <v>2.84</v>
      </c>
      <c r="O34" s="201">
        <v>3.16</v>
      </c>
      <c r="P34" s="201">
        <v>5</v>
      </c>
      <c r="Q34" s="201">
        <v>0.4</v>
      </c>
      <c r="R34" s="201">
        <v>1.27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8.43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2.88</v>
      </c>
      <c r="AZ34" s="201">
        <v>0</v>
      </c>
      <c r="BA34" s="201">
        <v>0.54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9.18</v>
      </c>
      <c r="M35" s="201">
        <v>2.56</v>
      </c>
      <c r="N35" s="201">
        <v>2.84</v>
      </c>
      <c r="O35" s="201">
        <v>3.16</v>
      </c>
      <c r="P35" s="201">
        <v>5</v>
      </c>
      <c r="Q35" s="201">
        <v>0.4</v>
      </c>
      <c r="R35" s="201">
        <v>1.27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8.43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2.88</v>
      </c>
      <c r="AZ35" s="201">
        <v>0</v>
      </c>
      <c r="BA35" s="201">
        <v>0.54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9.18</v>
      </c>
      <c r="M36" s="201">
        <v>2.56</v>
      </c>
      <c r="N36" s="201">
        <v>2.84</v>
      </c>
      <c r="O36" s="201">
        <v>3.16</v>
      </c>
      <c r="P36" s="201">
        <v>5</v>
      </c>
      <c r="Q36" s="201">
        <v>0.4</v>
      </c>
      <c r="R36" s="201">
        <v>1.27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8.43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2.88</v>
      </c>
      <c r="AZ36" s="201">
        <v>0</v>
      </c>
      <c r="BA36" s="201">
        <v>0.54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9.18</v>
      </c>
      <c r="M37" s="201">
        <v>2.56</v>
      </c>
      <c r="N37" s="201">
        <v>2.84</v>
      </c>
      <c r="O37" s="201">
        <v>3.16</v>
      </c>
      <c r="P37" s="201">
        <v>5</v>
      </c>
      <c r="Q37" s="201">
        <v>0.41</v>
      </c>
      <c r="R37" s="201">
        <v>1.27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8.43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2.88</v>
      </c>
      <c r="AZ37" s="201">
        <v>0</v>
      </c>
      <c r="BA37" s="201">
        <v>0.54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9.18</v>
      </c>
      <c r="M38" s="201">
        <v>2.56</v>
      </c>
      <c r="N38" s="201">
        <v>2.84</v>
      </c>
      <c r="O38" s="201">
        <v>3.16</v>
      </c>
      <c r="P38" s="201">
        <v>5</v>
      </c>
      <c r="Q38" s="201">
        <v>0.41</v>
      </c>
      <c r="R38" s="201">
        <v>1.27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8.43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2.88</v>
      </c>
      <c r="AZ38" s="201">
        <v>0</v>
      </c>
      <c r="BA38" s="201">
        <v>0.54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9.18</v>
      </c>
      <c r="M39" s="201">
        <v>2.56</v>
      </c>
      <c r="N39" s="201">
        <v>2.84</v>
      </c>
      <c r="O39" s="201">
        <v>3.16</v>
      </c>
      <c r="P39" s="201">
        <v>5</v>
      </c>
      <c r="Q39" s="201">
        <v>0.41</v>
      </c>
      <c r="R39" s="201">
        <v>1.27</v>
      </c>
      <c r="S39" s="201">
        <v>0.63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8.43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2.88</v>
      </c>
      <c r="AZ39" s="201">
        <v>0</v>
      </c>
      <c r="BA39" s="201">
        <v>0.54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9.18</v>
      </c>
      <c r="M40" s="201">
        <v>2.56</v>
      </c>
      <c r="N40" s="201">
        <v>2.84</v>
      </c>
      <c r="O40" s="201">
        <v>3.16</v>
      </c>
      <c r="P40" s="201">
        <v>5</v>
      </c>
      <c r="Q40" s="201">
        <v>0.41</v>
      </c>
      <c r="R40" s="201">
        <v>1.27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8.43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2.88</v>
      </c>
      <c r="AZ40" s="201">
        <v>0</v>
      </c>
      <c r="BA40" s="201">
        <v>0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9.18</v>
      </c>
      <c r="M41" s="201">
        <v>2.56</v>
      </c>
      <c r="N41" s="201">
        <v>2.84</v>
      </c>
      <c r="O41" s="201">
        <v>3.16</v>
      </c>
      <c r="P41" s="201">
        <v>5</v>
      </c>
      <c r="Q41" s="201">
        <v>0.41</v>
      </c>
      <c r="R41" s="201">
        <v>1.27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8.43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2.88</v>
      </c>
      <c r="AZ41" s="201">
        <v>0</v>
      </c>
      <c r="BA41" s="201">
        <v>0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9.18</v>
      </c>
      <c r="M42" s="201">
        <v>2.56</v>
      </c>
      <c r="N42" s="201">
        <v>2.84</v>
      </c>
      <c r="O42" s="201">
        <v>3.16</v>
      </c>
      <c r="P42" s="201">
        <v>5</v>
      </c>
      <c r="Q42" s="201">
        <v>0.41</v>
      </c>
      <c r="R42" s="201">
        <v>1.27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8.43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2.88</v>
      </c>
      <c r="AZ42" s="201">
        <v>0</v>
      </c>
      <c r="BA42" s="201">
        <v>0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9.18</v>
      </c>
      <c r="M43" s="201">
        <v>2.56</v>
      </c>
      <c r="N43" s="201">
        <v>2.84</v>
      </c>
      <c r="O43" s="201">
        <v>3.16</v>
      </c>
      <c r="P43" s="201">
        <v>5</v>
      </c>
      <c r="Q43" s="201">
        <v>0.41</v>
      </c>
      <c r="R43" s="201">
        <v>1.27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8.43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2.88</v>
      </c>
      <c r="AZ43" s="201">
        <v>0</v>
      </c>
      <c r="BA43" s="201">
        <v>0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9.18</v>
      </c>
      <c r="M44" s="201">
        <v>2.56</v>
      </c>
      <c r="N44" s="201">
        <v>2.84</v>
      </c>
      <c r="O44" s="201">
        <v>3.16</v>
      </c>
      <c r="P44" s="201">
        <v>5</v>
      </c>
      <c r="Q44" s="201">
        <v>0.41</v>
      </c>
      <c r="R44" s="201">
        <v>1.27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8.43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2.88</v>
      </c>
      <c r="AZ44" s="201">
        <v>0</v>
      </c>
      <c r="BA44" s="201">
        <v>0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9.18</v>
      </c>
      <c r="M45" s="201">
        <v>2.56</v>
      </c>
      <c r="N45" s="201">
        <v>2.84</v>
      </c>
      <c r="O45" s="201">
        <v>3.16</v>
      </c>
      <c r="P45" s="201">
        <v>5</v>
      </c>
      <c r="Q45" s="201">
        <v>0.41</v>
      </c>
      <c r="R45" s="201">
        <v>1.27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8.43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2.88</v>
      </c>
      <c r="AZ45" s="201">
        <v>0</v>
      </c>
      <c r="BA45" s="201">
        <v>0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9.18</v>
      </c>
      <c r="M46" s="201">
        <v>2.56</v>
      </c>
      <c r="N46" s="201">
        <v>2.84</v>
      </c>
      <c r="O46" s="201">
        <v>3.16</v>
      </c>
      <c r="P46" s="201">
        <v>5</v>
      </c>
      <c r="Q46" s="201">
        <v>0.41</v>
      </c>
      <c r="R46" s="201">
        <v>1.27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8.43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2.88</v>
      </c>
      <c r="AZ46" s="201">
        <v>0</v>
      </c>
      <c r="BA46" s="201">
        <v>0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9.18</v>
      </c>
      <c r="M47" s="201">
        <v>2.56</v>
      </c>
      <c r="N47" s="201">
        <v>2.84</v>
      </c>
      <c r="O47" s="201">
        <v>3.16</v>
      </c>
      <c r="P47" s="201">
        <v>5</v>
      </c>
      <c r="Q47" s="201">
        <v>0.41</v>
      </c>
      <c r="R47" s="201">
        <v>1.27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8.43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2.88</v>
      </c>
      <c r="AZ47" s="201">
        <v>0</v>
      </c>
      <c r="BA47" s="201">
        <v>0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9.18</v>
      </c>
      <c r="M48" s="201">
        <v>2.56</v>
      </c>
      <c r="N48" s="201">
        <v>2.84</v>
      </c>
      <c r="O48" s="201">
        <v>3.16</v>
      </c>
      <c r="P48" s="201">
        <v>5</v>
      </c>
      <c r="Q48" s="201">
        <v>0.41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8.43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2.88</v>
      </c>
      <c r="AZ48" s="201">
        <v>0</v>
      </c>
      <c r="BA48" s="201">
        <v>0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9.18</v>
      </c>
      <c r="M49" s="201">
        <v>2.56</v>
      </c>
      <c r="N49" s="201">
        <v>2.84</v>
      </c>
      <c r="O49" s="201">
        <v>3.16</v>
      </c>
      <c r="P49" s="201">
        <v>5.21</v>
      </c>
      <c r="Q49" s="201">
        <v>0.41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8.43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2.88</v>
      </c>
      <c r="AZ49" s="201">
        <v>0</v>
      </c>
      <c r="BA49" s="201">
        <v>0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9.18</v>
      </c>
      <c r="M50" s="201">
        <v>2.56</v>
      </c>
      <c r="N50" s="201">
        <v>2.84</v>
      </c>
      <c r="O50" s="201">
        <v>3.16</v>
      </c>
      <c r="P50" s="201">
        <v>5.21</v>
      </c>
      <c r="Q50" s="201">
        <v>0.41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8.43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2.88</v>
      </c>
      <c r="AZ50" s="201">
        <v>0</v>
      </c>
      <c r="BA50" s="201">
        <v>0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9.18</v>
      </c>
      <c r="M51" s="201">
        <v>2.56</v>
      </c>
      <c r="N51" s="201">
        <v>2.84</v>
      </c>
      <c r="O51" s="201">
        <v>3.16</v>
      </c>
      <c r="P51" s="201">
        <v>5.21</v>
      </c>
      <c r="Q51" s="201">
        <v>0.41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19.690000000000001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8.43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2.88</v>
      </c>
      <c r="AZ51" s="201">
        <v>0</v>
      </c>
      <c r="BA51" s="201">
        <v>0</v>
      </c>
      <c r="BB51" s="20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9.18</v>
      </c>
      <c r="M52" s="201">
        <v>2.56</v>
      </c>
      <c r="N52" s="201">
        <v>2.84</v>
      </c>
      <c r="O52" s="201">
        <v>3.16</v>
      </c>
      <c r="P52" s="201">
        <v>5.21</v>
      </c>
      <c r="Q52" s="201">
        <v>0.41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19.690000000000001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8.43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2.88</v>
      </c>
      <c r="AZ52" s="201">
        <v>0</v>
      </c>
      <c r="BA52" s="201">
        <v>0</v>
      </c>
      <c r="BB52" s="201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9.18</v>
      </c>
      <c r="M53" s="201">
        <v>2.56</v>
      </c>
      <c r="N53" s="201">
        <v>2.84</v>
      </c>
      <c r="O53" s="201">
        <v>3.16</v>
      </c>
      <c r="P53" s="201">
        <v>5.21</v>
      </c>
      <c r="Q53" s="201">
        <v>0.41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19.690000000000001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8.43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2.88</v>
      </c>
      <c r="AZ53" s="201">
        <v>0</v>
      </c>
      <c r="BA53" s="201">
        <v>0</v>
      </c>
      <c r="BB53" s="201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9.18</v>
      </c>
      <c r="M54" s="201">
        <v>2.56</v>
      </c>
      <c r="N54" s="201">
        <v>2.84</v>
      </c>
      <c r="O54" s="201">
        <v>3.16</v>
      </c>
      <c r="P54" s="201">
        <v>5.21</v>
      </c>
      <c r="Q54" s="201">
        <v>0.4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19.690000000000001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8.43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2.88</v>
      </c>
      <c r="AZ54" s="201">
        <v>0</v>
      </c>
      <c r="BA54" s="201">
        <v>0</v>
      </c>
      <c r="BB54" s="201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9.18</v>
      </c>
      <c r="M55" s="201">
        <v>2.56</v>
      </c>
      <c r="N55" s="201">
        <v>2.84</v>
      </c>
      <c r="O55" s="201">
        <v>3.16</v>
      </c>
      <c r="P55" s="201">
        <v>5.21</v>
      </c>
      <c r="Q55" s="201">
        <v>0.4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19.690000000000001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8.43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2.88</v>
      </c>
      <c r="AZ55" s="201">
        <v>0</v>
      </c>
      <c r="BA55" s="201">
        <v>0</v>
      </c>
      <c r="BB55" s="201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9.18</v>
      </c>
      <c r="M56" s="201">
        <v>2.56</v>
      </c>
      <c r="N56" s="201">
        <v>2.84</v>
      </c>
      <c r="O56" s="201">
        <v>3.16</v>
      </c>
      <c r="P56" s="201">
        <v>5.21</v>
      </c>
      <c r="Q56" s="201">
        <v>0.4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19.690000000000001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8.43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2.88</v>
      </c>
      <c r="AZ56" s="201">
        <v>0</v>
      </c>
      <c r="BA56" s="201">
        <v>0</v>
      </c>
      <c r="BB56" s="201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9.18</v>
      </c>
      <c r="M57" s="201">
        <v>2.56</v>
      </c>
      <c r="N57" s="201">
        <v>2.84</v>
      </c>
      <c r="O57" s="201">
        <v>3.16</v>
      </c>
      <c r="P57" s="201">
        <v>5.21</v>
      </c>
      <c r="Q57" s="201">
        <v>0.4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19.690000000000001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8.43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2.88</v>
      </c>
      <c r="AZ57" s="201">
        <v>0</v>
      </c>
      <c r="BA57" s="201">
        <v>0</v>
      </c>
      <c r="BB57" s="201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9.18</v>
      </c>
      <c r="M58" s="201">
        <v>2.56</v>
      </c>
      <c r="N58" s="201">
        <v>2.84</v>
      </c>
      <c r="O58" s="201">
        <v>3.16</v>
      </c>
      <c r="P58" s="201">
        <v>5.21</v>
      </c>
      <c r="Q58" s="201">
        <v>0.4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19.690000000000001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8.43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2.88</v>
      </c>
      <c r="AZ58" s="201">
        <v>0</v>
      </c>
      <c r="BA58" s="201">
        <v>0</v>
      </c>
      <c r="BB58" s="201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9.18</v>
      </c>
      <c r="M59" s="201">
        <v>2.56</v>
      </c>
      <c r="N59" s="201">
        <v>2.84</v>
      </c>
      <c r="O59" s="201">
        <v>3.16</v>
      </c>
      <c r="P59" s="201">
        <v>5.21</v>
      </c>
      <c r="Q59" s="201">
        <v>0.41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19.690000000000001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8.43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2.88</v>
      </c>
      <c r="AZ59" s="201">
        <v>0</v>
      </c>
      <c r="BA59" s="201">
        <v>0.52</v>
      </c>
      <c r="BB59" s="201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9.18</v>
      </c>
      <c r="M60" s="201">
        <v>2.56</v>
      </c>
      <c r="N60" s="201">
        <v>2.84</v>
      </c>
      <c r="O60" s="201">
        <v>3.16</v>
      </c>
      <c r="P60" s="201">
        <v>5.21</v>
      </c>
      <c r="Q60" s="201">
        <v>0.41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19.690000000000001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8.43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2.88</v>
      </c>
      <c r="AZ60" s="201">
        <v>0</v>
      </c>
      <c r="BA60" s="201">
        <v>0.52</v>
      </c>
      <c r="BB60" s="201">
        <v>2.9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9.18</v>
      </c>
      <c r="M61" s="201">
        <v>2.56</v>
      </c>
      <c r="N61" s="201">
        <v>2.84</v>
      </c>
      <c r="O61" s="201">
        <v>3.16</v>
      </c>
      <c r="P61" s="201">
        <v>5.21</v>
      </c>
      <c r="Q61" s="201">
        <v>0.41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19.690000000000001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8.43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2.88</v>
      </c>
      <c r="AZ61" s="201">
        <v>0</v>
      </c>
      <c r="BA61" s="201">
        <v>0.52</v>
      </c>
      <c r="BB61" s="201">
        <v>2.9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9.18</v>
      </c>
      <c r="M62" s="201">
        <v>2.56</v>
      </c>
      <c r="N62" s="201">
        <v>2.84</v>
      </c>
      <c r="O62" s="201">
        <v>3.16</v>
      </c>
      <c r="P62" s="201">
        <v>5.21</v>
      </c>
      <c r="Q62" s="201">
        <v>0.41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19.690000000000001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8.43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2.88</v>
      </c>
      <c r="AZ62" s="201">
        <v>0</v>
      </c>
      <c r="BA62" s="201">
        <v>0.52</v>
      </c>
      <c r="BB62" s="201">
        <v>2.9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9.18</v>
      </c>
      <c r="M63" s="201">
        <v>2.56</v>
      </c>
      <c r="N63" s="201">
        <v>2.84</v>
      </c>
      <c r="O63" s="201">
        <v>3.16</v>
      </c>
      <c r="P63" s="201">
        <v>5.21</v>
      </c>
      <c r="Q63" s="201">
        <v>0.41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19.690000000000001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8.43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2.88</v>
      </c>
      <c r="AZ63" s="201">
        <v>0</v>
      </c>
      <c r="BA63" s="201">
        <v>0.52</v>
      </c>
      <c r="BB63" s="201">
        <v>2.9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9.18</v>
      </c>
      <c r="M64" s="201">
        <v>2.56</v>
      </c>
      <c r="N64" s="201">
        <v>2.84</v>
      </c>
      <c r="O64" s="201">
        <v>3.16</v>
      </c>
      <c r="P64" s="201">
        <v>5.21</v>
      </c>
      <c r="Q64" s="201">
        <v>0.41</v>
      </c>
      <c r="R64" s="201">
        <v>1.18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19.690000000000001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8.43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2.88</v>
      </c>
      <c r="AZ64" s="201">
        <v>0</v>
      </c>
      <c r="BA64" s="201">
        <v>0.52</v>
      </c>
      <c r="BB64" s="201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9.18</v>
      </c>
      <c r="M65" s="201">
        <v>2.56</v>
      </c>
      <c r="N65" s="201">
        <v>2.84</v>
      </c>
      <c r="O65" s="201">
        <v>3.16</v>
      </c>
      <c r="P65" s="201">
        <v>5.21</v>
      </c>
      <c r="Q65" s="201">
        <v>0.4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19.690000000000001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8.43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2.88</v>
      </c>
      <c r="AZ65" s="201">
        <v>0</v>
      </c>
      <c r="BA65" s="201">
        <v>0.52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9.18</v>
      </c>
      <c r="M66" s="201">
        <v>2.56</v>
      </c>
      <c r="N66" s="201">
        <v>2.84</v>
      </c>
      <c r="O66" s="201">
        <v>3.16</v>
      </c>
      <c r="P66" s="201">
        <v>5.21</v>
      </c>
      <c r="Q66" s="201">
        <v>0.4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19.690000000000001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8.43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2.88</v>
      </c>
      <c r="AZ66" s="201">
        <v>0</v>
      </c>
      <c r="BA66" s="201">
        <v>0.52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9.18</v>
      </c>
      <c r="M67" s="201">
        <v>2.56</v>
      </c>
      <c r="N67" s="201">
        <v>2.84</v>
      </c>
      <c r="O67" s="201">
        <v>3.16</v>
      </c>
      <c r="P67" s="201">
        <v>5.21</v>
      </c>
      <c r="Q67" s="201">
        <v>0.4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19.690000000000001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8.43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2.88</v>
      </c>
      <c r="AZ67" s="201">
        <v>0</v>
      </c>
      <c r="BA67" s="201">
        <v>0.52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9.18</v>
      </c>
      <c r="M68" s="201">
        <v>2.56</v>
      </c>
      <c r="N68" s="201">
        <v>2.84</v>
      </c>
      <c r="O68" s="201">
        <v>3.16</v>
      </c>
      <c r="P68" s="201">
        <v>5.21</v>
      </c>
      <c r="Q68" s="201">
        <v>0.4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19.690000000000001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8.43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2.88</v>
      </c>
      <c r="AZ68" s="201">
        <v>0</v>
      </c>
      <c r="BA68" s="201">
        <v>0.52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9.18</v>
      </c>
      <c r="M69" s="201">
        <v>2.56</v>
      </c>
      <c r="N69" s="201">
        <v>2.84</v>
      </c>
      <c r="O69" s="201">
        <v>3.16</v>
      </c>
      <c r="P69" s="201">
        <v>5.21</v>
      </c>
      <c r="Q69" s="201">
        <v>0.4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19.690000000000001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8.43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2.88</v>
      </c>
      <c r="AZ69" s="201">
        <v>0</v>
      </c>
      <c r="BA69" s="201">
        <v>0.52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9.18</v>
      </c>
      <c r="M70" s="201">
        <v>2.56</v>
      </c>
      <c r="N70" s="201">
        <v>2.84</v>
      </c>
      <c r="O70" s="201">
        <v>3.16</v>
      </c>
      <c r="P70" s="201">
        <v>5.21</v>
      </c>
      <c r="Q70" s="201">
        <v>0.4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19.690000000000001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8.43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2.88</v>
      </c>
      <c r="AZ70" s="201">
        <v>0</v>
      </c>
      <c r="BA70" s="201">
        <v>0.52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9.18</v>
      </c>
      <c r="M71" s="201">
        <v>2.56</v>
      </c>
      <c r="N71" s="201">
        <v>2.84</v>
      </c>
      <c r="O71" s="201">
        <v>3.16</v>
      </c>
      <c r="P71" s="201">
        <v>5.21</v>
      </c>
      <c r="Q71" s="201">
        <v>0.4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19.690000000000001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8.43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2.88</v>
      </c>
      <c r="AZ71" s="201">
        <v>0</v>
      </c>
      <c r="BA71" s="201">
        <v>0.52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9.18</v>
      </c>
      <c r="M72" s="201">
        <v>2.56</v>
      </c>
      <c r="N72" s="201">
        <v>2.84</v>
      </c>
      <c r="O72" s="201">
        <v>3.16</v>
      </c>
      <c r="P72" s="201">
        <v>5.21</v>
      </c>
      <c r="Q72" s="201">
        <v>0.4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19.690000000000001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8.43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2.88</v>
      </c>
      <c r="AZ72" s="201">
        <v>0</v>
      </c>
      <c r="BA72" s="201">
        <v>0.52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9.18</v>
      </c>
      <c r="M73" s="201">
        <v>2.56</v>
      </c>
      <c r="N73" s="201">
        <v>2.84</v>
      </c>
      <c r="O73" s="201">
        <v>3.16</v>
      </c>
      <c r="P73" s="201">
        <v>5.21</v>
      </c>
      <c r="Q73" s="201">
        <v>0.4</v>
      </c>
      <c r="R73" s="201">
        <v>1.27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19.690000000000001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8.43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2.88</v>
      </c>
      <c r="AZ73" s="201">
        <v>0</v>
      </c>
      <c r="BA73" s="201">
        <v>0.9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9.18</v>
      </c>
      <c r="M74" s="201">
        <v>2.56</v>
      </c>
      <c r="N74" s="201">
        <v>2.84</v>
      </c>
      <c r="O74" s="201">
        <v>3.16</v>
      </c>
      <c r="P74" s="201">
        <v>5.21</v>
      </c>
      <c r="Q74" s="201">
        <v>0.4</v>
      </c>
      <c r="R74" s="201">
        <v>1.27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19.690000000000001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8.43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2.88</v>
      </c>
      <c r="AZ74" s="201">
        <v>0</v>
      </c>
      <c r="BA74" s="201">
        <v>1.42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9.18</v>
      </c>
      <c r="M75" s="201">
        <v>2.56</v>
      </c>
      <c r="N75" s="201">
        <v>2.84</v>
      </c>
      <c r="O75" s="201">
        <v>3.16</v>
      </c>
      <c r="P75" s="201">
        <v>4.95</v>
      </c>
      <c r="Q75" s="201">
        <v>0.4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8.43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2.88</v>
      </c>
      <c r="AZ75" s="201">
        <v>0</v>
      </c>
      <c r="BA75" s="201">
        <v>2.0299999999999998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9.18</v>
      </c>
      <c r="M76" s="201">
        <v>2.56</v>
      </c>
      <c r="N76" s="201">
        <v>2.84</v>
      </c>
      <c r="O76" s="201">
        <v>3.16</v>
      </c>
      <c r="P76" s="201">
        <v>4.95</v>
      </c>
      <c r="Q76" s="201">
        <v>0.41</v>
      </c>
      <c r="R76" s="201">
        <v>1.32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8.43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2.88</v>
      </c>
      <c r="AZ76" s="201">
        <v>1.05</v>
      </c>
      <c r="BA76" s="201">
        <v>2.66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9.18</v>
      </c>
      <c r="M77" s="201">
        <v>2.56</v>
      </c>
      <c r="N77" s="201">
        <v>2.84</v>
      </c>
      <c r="O77" s="201">
        <v>3.16</v>
      </c>
      <c r="P77" s="201">
        <v>4.95</v>
      </c>
      <c r="Q77" s="201">
        <v>0.4</v>
      </c>
      <c r="R77" s="201">
        <v>1.27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8.43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2.88</v>
      </c>
      <c r="AZ77" s="201">
        <v>2.34</v>
      </c>
      <c r="BA77" s="201">
        <v>3.22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9.18</v>
      </c>
      <c r="M78" s="201">
        <v>2.56</v>
      </c>
      <c r="N78" s="201">
        <v>2.84</v>
      </c>
      <c r="O78" s="201">
        <v>3.16</v>
      </c>
      <c r="P78" s="201">
        <v>4.95</v>
      </c>
      <c r="Q78" s="201">
        <v>0.4</v>
      </c>
      <c r="R78" s="201">
        <v>1.21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8.43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2.88</v>
      </c>
      <c r="AZ78" s="201">
        <v>3.51</v>
      </c>
      <c r="BA78" s="201">
        <v>3.22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9.18</v>
      </c>
      <c r="M79" s="201">
        <v>2.56</v>
      </c>
      <c r="N79" s="201">
        <v>2.84</v>
      </c>
      <c r="O79" s="201">
        <v>3.16</v>
      </c>
      <c r="P79" s="201">
        <v>4.95</v>
      </c>
      <c r="Q79" s="201">
        <v>0.4</v>
      </c>
      <c r="R79" s="201">
        <v>1.27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8.43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2.88</v>
      </c>
      <c r="AZ79" s="201">
        <v>4.68</v>
      </c>
      <c r="BA79" s="201">
        <v>3.16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9.18</v>
      </c>
      <c r="M80" s="201">
        <v>2.56</v>
      </c>
      <c r="N80" s="201">
        <v>2.84</v>
      </c>
      <c r="O80" s="201">
        <v>3.16</v>
      </c>
      <c r="P80" s="201">
        <v>4.95</v>
      </c>
      <c r="Q80" s="201">
        <v>0.4</v>
      </c>
      <c r="R80" s="201">
        <v>1.27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2.88</v>
      </c>
      <c r="AZ80" s="201">
        <v>4.8600000000000003</v>
      </c>
      <c r="BA80" s="201">
        <v>3.15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9.18</v>
      </c>
      <c r="M81" s="201">
        <v>2.56</v>
      </c>
      <c r="N81" s="201">
        <v>2.84</v>
      </c>
      <c r="O81" s="201">
        <v>3.16</v>
      </c>
      <c r="P81" s="201">
        <v>4.95</v>
      </c>
      <c r="Q81" s="201">
        <v>0.4</v>
      </c>
      <c r="R81" s="201">
        <v>1.27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2.88</v>
      </c>
      <c r="AZ81" s="201">
        <v>4.8600000000000003</v>
      </c>
      <c r="BA81" s="201">
        <v>3.04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9.18</v>
      </c>
      <c r="M82" s="201">
        <v>2.56</v>
      </c>
      <c r="N82" s="201">
        <v>2.84</v>
      </c>
      <c r="O82" s="201">
        <v>3.16</v>
      </c>
      <c r="P82" s="201">
        <v>4.95</v>
      </c>
      <c r="Q82" s="201">
        <v>0.4</v>
      </c>
      <c r="R82" s="201">
        <v>1.27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2.88</v>
      </c>
      <c r="AZ82" s="201">
        <v>4.8600000000000003</v>
      </c>
      <c r="BA82" s="201">
        <v>3.04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9.18</v>
      </c>
      <c r="M83" s="201">
        <v>2.56</v>
      </c>
      <c r="N83" s="201">
        <v>2.84</v>
      </c>
      <c r="O83" s="201">
        <v>3.16</v>
      </c>
      <c r="P83" s="201">
        <v>4.95</v>
      </c>
      <c r="Q83" s="201">
        <v>0.4</v>
      </c>
      <c r="R83" s="201">
        <v>1.27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2.88</v>
      </c>
      <c r="AZ83" s="201">
        <v>4.8600000000000003</v>
      </c>
      <c r="BA83" s="201">
        <v>2.82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9.18</v>
      </c>
      <c r="M84" s="201">
        <v>2.56</v>
      </c>
      <c r="N84" s="201">
        <v>2.84</v>
      </c>
      <c r="O84" s="201">
        <v>3.16</v>
      </c>
      <c r="P84" s="201">
        <v>4.95</v>
      </c>
      <c r="Q84" s="201">
        <v>0.4</v>
      </c>
      <c r="R84" s="201">
        <v>1.27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2.88</v>
      </c>
      <c r="AZ84" s="201">
        <v>4.8600000000000003</v>
      </c>
      <c r="BA84" s="201">
        <v>2.7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9.18</v>
      </c>
      <c r="M85" s="201">
        <v>2.56</v>
      </c>
      <c r="N85" s="201">
        <v>2.84</v>
      </c>
      <c r="O85" s="201">
        <v>3.16</v>
      </c>
      <c r="P85" s="201">
        <v>4.95</v>
      </c>
      <c r="Q85" s="201">
        <v>0.4</v>
      </c>
      <c r="R85" s="201">
        <v>1.27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2.88</v>
      </c>
      <c r="AZ85" s="201">
        <v>3.65</v>
      </c>
      <c r="BA85" s="201">
        <v>2.61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9.18</v>
      </c>
      <c r="M86" s="201">
        <v>2.56</v>
      </c>
      <c r="N86" s="201">
        <v>2.84</v>
      </c>
      <c r="O86" s="201">
        <v>3.16</v>
      </c>
      <c r="P86" s="201">
        <v>4.95</v>
      </c>
      <c r="Q86" s="201">
        <v>0.4</v>
      </c>
      <c r="R86" s="201">
        <v>1.27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2.88</v>
      </c>
      <c r="AZ86" s="201">
        <v>3.65</v>
      </c>
      <c r="BA86" s="201">
        <v>2.11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9.18</v>
      </c>
      <c r="M87" s="201">
        <v>2.56</v>
      </c>
      <c r="N87" s="201">
        <v>2.84</v>
      </c>
      <c r="O87" s="201">
        <v>3.16</v>
      </c>
      <c r="P87" s="201">
        <v>4.95</v>
      </c>
      <c r="Q87" s="201">
        <v>0.4</v>
      </c>
      <c r="R87" s="201">
        <v>1.27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2.88</v>
      </c>
      <c r="AZ87" s="201">
        <v>3.65</v>
      </c>
      <c r="BA87" s="201">
        <v>2.14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9.18</v>
      </c>
      <c r="M88" s="201">
        <v>2.56</v>
      </c>
      <c r="N88" s="201">
        <v>2.84</v>
      </c>
      <c r="O88" s="201">
        <v>3.16</v>
      </c>
      <c r="P88" s="201">
        <v>4.95</v>
      </c>
      <c r="Q88" s="201">
        <v>0.4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2.88</v>
      </c>
      <c r="AZ88" s="201">
        <v>3.51</v>
      </c>
      <c r="BA88" s="201">
        <v>2.14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9.18</v>
      </c>
      <c r="M89" s="201">
        <v>2.56</v>
      </c>
      <c r="N89" s="201">
        <v>2.84</v>
      </c>
      <c r="O89" s="201">
        <v>3.16</v>
      </c>
      <c r="P89" s="201">
        <v>4.95</v>
      </c>
      <c r="Q89" s="201">
        <v>0.4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2.88</v>
      </c>
      <c r="AZ89" s="201">
        <v>3.51</v>
      </c>
      <c r="BA89" s="201">
        <v>2.7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9.18</v>
      </c>
      <c r="M90" s="201">
        <v>2.56</v>
      </c>
      <c r="N90" s="201">
        <v>2.84</v>
      </c>
      <c r="O90" s="201">
        <v>3.16</v>
      </c>
      <c r="P90" s="201">
        <v>4.95</v>
      </c>
      <c r="Q90" s="201">
        <v>0.4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2.88</v>
      </c>
      <c r="AZ90" s="201">
        <v>4.68</v>
      </c>
      <c r="BA90" s="201">
        <v>2.93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9.18</v>
      </c>
      <c r="M91" s="201">
        <v>2.56</v>
      </c>
      <c r="N91" s="201">
        <v>2.84</v>
      </c>
      <c r="O91" s="201">
        <v>3.16</v>
      </c>
      <c r="P91" s="201">
        <v>4.95</v>
      </c>
      <c r="Q91" s="201">
        <v>0.4</v>
      </c>
      <c r="R91" s="201">
        <v>1.27</v>
      </c>
      <c r="S91" s="201">
        <v>0.62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2.88</v>
      </c>
      <c r="AZ91" s="201">
        <v>4.8600000000000003</v>
      </c>
      <c r="BA91" s="201">
        <v>2.93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9.18</v>
      </c>
      <c r="M92" s="201">
        <v>2.56</v>
      </c>
      <c r="N92" s="201">
        <v>2.84</v>
      </c>
      <c r="O92" s="201">
        <v>3.16</v>
      </c>
      <c r="P92" s="201">
        <v>4.95</v>
      </c>
      <c r="Q92" s="201">
        <v>0.4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2.88</v>
      </c>
      <c r="AZ92" s="201">
        <v>4.8600000000000003</v>
      </c>
      <c r="BA92" s="201">
        <v>2.48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9.18</v>
      </c>
      <c r="M93" s="201">
        <v>2.56</v>
      </c>
      <c r="N93" s="201">
        <v>2.84</v>
      </c>
      <c r="O93" s="201">
        <v>3.16</v>
      </c>
      <c r="P93" s="201">
        <v>4.95</v>
      </c>
      <c r="Q93" s="201">
        <v>0.4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8.43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2.88</v>
      </c>
      <c r="AZ93" s="201">
        <v>4.8600000000000003</v>
      </c>
      <c r="BA93" s="201">
        <v>2.23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9.18</v>
      </c>
      <c r="M94" s="201">
        <v>2.56</v>
      </c>
      <c r="N94" s="201">
        <v>2.84</v>
      </c>
      <c r="O94" s="201">
        <v>3.16</v>
      </c>
      <c r="P94" s="201">
        <v>4.95</v>
      </c>
      <c r="Q94" s="201">
        <v>0.4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8.43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2.88</v>
      </c>
      <c r="AZ94" s="201">
        <v>4.68</v>
      </c>
      <c r="BA94" s="201">
        <v>1.36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9.18</v>
      </c>
      <c r="M95" s="201">
        <v>2.56</v>
      </c>
      <c r="N95" s="201">
        <v>2.84</v>
      </c>
      <c r="O95" s="201">
        <v>3.16</v>
      </c>
      <c r="P95" s="201">
        <v>4.95</v>
      </c>
      <c r="Q95" s="201">
        <v>0.4</v>
      </c>
      <c r="R95" s="201">
        <v>1.27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8.43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2.88</v>
      </c>
      <c r="AZ95" s="201">
        <v>3.51</v>
      </c>
      <c r="BA95" s="201">
        <v>0.9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9.18</v>
      </c>
      <c r="M96" s="201">
        <v>2.56</v>
      </c>
      <c r="N96" s="201">
        <v>2.84</v>
      </c>
      <c r="O96" s="201">
        <v>3.16</v>
      </c>
      <c r="P96" s="201">
        <v>4.95</v>
      </c>
      <c r="Q96" s="201">
        <v>0.4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8.43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2.88</v>
      </c>
      <c r="AZ96" s="201">
        <v>2.34</v>
      </c>
      <c r="BA96" s="201">
        <v>0.45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9.18</v>
      </c>
      <c r="M97" s="201">
        <v>2.56</v>
      </c>
      <c r="N97" s="201">
        <v>2.84</v>
      </c>
      <c r="O97" s="201">
        <v>3.16</v>
      </c>
      <c r="P97" s="201">
        <v>4.95</v>
      </c>
      <c r="Q97" s="201">
        <v>0.4</v>
      </c>
      <c r="R97" s="201">
        <v>1.27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8.43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2.88</v>
      </c>
      <c r="AZ97" s="201">
        <v>0.97</v>
      </c>
      <c r="BA97" s="201">
        <v>0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9.18</v>
      </c>
      <c r="M98" s="201">
        <v>2.56</v>
      </c>
      <c r="N98" s="201">
        <v>2.84</v>
      </c>
      <c r="O98" s="201">
        <v>3.16</v>
      </c>
      <c r="P98" s="201">
        <v>4.95</v>
      </c>
      <c r="Q98" s="201">
        <v>0.4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8.43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2.88</v>
      </c>
      <c r="AZ98" s="201">
        <v>0</v>
      </c>
      <c r="BA98" s="201">
        <v>0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6.6962499999999966E-2</v>
      </c>
      <c r="L99">
        <f t="shared" si="0"/>
        <v>0.22033249999999957</v>
      </c>
      <c r="M99">
        <f t="shared" si="0"/>
        <v>6.1440000000000043E-2</v>
      </c>
      <c r="N99">
        <f t="shared" si="0"/>
        <v>6.8160000000000026E-2</v>
      </c>
      <c r="O99">
        <f t="shared" si="0"/>
        <v>7.5840000000000032E-2</v>
      </c>
      <c r="P99">
        <f t="shared" si="0"/>
        <v>0.12232499999999982</v>
      </c>
      <c r="Q99">
        <f t="shared" si="0"/>
        <v>9.7099999999999877E-3</v>
      </c>
      <c r="R99">
        <f t="shared" si="0"/>
        <v>3.0454999999999975E-2</v>
      </c>
      <c r="S99">
        <f t="shared" si="0"/>
        <v>1.5117500000000025E-2</v>
      </c>
      <c r="T99">
        <f t="shared" si="0"/>
        <v>3.7440000000000043E-2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0.53202000000000027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0.20231999999999964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6.9119999999999931E-2</v>
      </c>
      <c r="AZ99">
        <f t="shared" si="0"/>
        <v>2.1152500000000001E-2</v>
      </c>
      <c r="BA99">
        <f t="shared" si="0"/>
        <v>1.8420000000000002E-2</v>
      </c>
      <c r="BB99">
        <f t="shared" si="0"/>
        <v>6.6227500000000064E-2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4.92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4.97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0.1199725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315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315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6.5025000000000004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23.45</v>
      </c>
      <c r="E3" s="201">
        <v>0</v>
      </c>
      <c r="F3" s="201">
        <v>0</v>
      </c>
      <c r="G3" s="201">
        <v>37.6</v>
      </c>
      <c r="H3" s="201">
        <v>0</v>
      </c>
      <c r="I3" s="201">
        <v>0</v>
      </c>
      <c r="J3" s="201">
        <v>48.48</v>
      </c>
      <c r="K3" s="201">
        <v>18.28</v>
      </c>
      <c r="L3" s="201">
        <v>0.65</v>
      </c>
      <c r="M3" s="201">
        <v>2.37</v>
      </c>
      <c r="N3" s="201">
        <v>1.96</v>
      </c>
      <c r="O3" s="201">
        <v>2.74</v>
      </c>
      <c r="P3" s="201">
        <v>1.1599999999999999</v>
      </c>
      <c r="Q3" s="201">
        <v>0.36</v>
      </c>
      <c r="R3" s="201">
        <v>0.71</v>
      </c>
      <c r="S3" s="201">
        <v>0.44</v>
      </c>
      <c r="T3" s="201">
        <v>0.05</v>
      </c>
      <c r="U3" s="201">
        <v>1.57</v>
      </c>
      <c r="V3" s="201">
        <v>0.33</v>
      </c>
      <c r="W3" s="201">
        <v>0.73</v>
      </c>
      <c r="X3" s="201">
        <v>2.3199999999999998</v>
      </c>
      <c r="Y3" s="201">
        <v>0</v>
      </c>
      <c r="Z3" s="201">
        <v>4.38</v>
      </c>
      <c r="AA3" s="201">
        <v>1.41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-52.97</v>
      </c>
      <c r="AL3" s="201">
        <v>0</v>
      </c>
      <c r="AM3" s="201">
        <v>0</v>
      </c>
      <c r="AN3" s="201">
        <v>0</v>
      </c>
      <c r="AO3" s="201">
        <v>314.39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0.28999999999999998</v>
      </c>
      <c r="AV3" s="201">
        <v>0.19</v>
      </c>
      <c r="AW3" s="201">
        <v>0</v>
      </c>
      <c r="AX3" s="201">
        <v>0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23.45</v>
      </c>
      <c r="E4" s="201">
        <v>0</v>
      </c>
      <c r="F4" s="201">
        <v>0</v>
      </c>
      <c r="G4" s="201">
        <v>37.6</v>
      </c>
      <c r="H4" s="201">
        <v>0</v>
      </c>
      <c r="I4" s="201">
        <v>0</v>
      </c>
      <c r="J4" s="201">
        <v>48.48</v>
      </c>
      <c r="K4" s="201">
        <v>18.28</v>
      </c>
      <c r="L4" s="201">
        <v>0.65</v>
      </c>
      <c r="M4" s="201">
        <v>2.37</v>
      </c>
      <c r="N4" s="201">
        <v>1.96</v>
      </c>
      <c r="O4" s="201">
        <v>2.74</v>
      </c>
      <c r="P4" s="201">
        <v>1.1599999999999999</v>
      </c>
      <c r="Q4" s="201">
        <v>0.36</v>
      </c>
      <c r="R4" s="201">
        <v>0.71</v>
      </c>
      <c r="S4" s="201">
        <v>0.44</v>
      </c>
      <c r="T4" s="201">
        <v>0.05</v>
      </c>
      <c r="U4" s="201">
        <v>1.57</v>
      </c>
      <c r="V4" s="201">
        <v>0.33</v>
      </c>
      <c r="W4" s="201">
        <v>0.73</v>
      </c>
      <c r="X4" s="201">
        <v>2.3199999999999998</v>
      </c>
      <c r="Y4" s="201">
        <v>0</v>
      </c>
      <c r="Z4" s="201">
        <v>4.38</v>
      </c>
      <c r="AA4" s="201">
        <v>1.41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-51.23</v>
      </c>
      <c r="AL4" s="201">
        <v>0</v>
      </c>
      <c r="AM4" s="201">
        <v>0</v>
      </c>
      <c r="AN4" s="201">
        <v>0</v>
      </c>
      <c r="AO4" s="201">
        <v>314.39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0.28999999999999998</v>
      </c>
      <c r="AV4" s="201">
        <v>0.19</v>
      </c>
      <c r="AW4" s="201">
        <v>0</v>
      </c>
      <c r="AX4" s="201">
        <v>0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23.45</v>
      </c>
      <c r="E5" s="201">
        <v>0</v>
      </c>
      <c r="F5" s="201">
        <v>0</v>
      </c>
      <c r="G5" s="201">
        <v>37.6</v>
      </c>
      <c r="H5" s="201">
        <v>0</v>
      </c>
      <c r="I5" s="201">
        <v>0</v>
      </c>
      <c r="J5" s="201">
        <v>48.48</v>
      </c>
      <c r="K5" s="201">
        <v>73.010000000000005</v>
      </c>
      <c r="L5" s="201">
        <v>0.65</v>
      </c>
      <c r="M5" s="201">
        <v>2.37</v>
      </c>
      <c r="N5" s="201">
        <v>1.96</v>
      </c>
      <c r="O5" s="201">
        <v>2.74</v>
      </c>
      <c r="P5" s="201">
        <v>1.1599999999999999</v>
      </c>
      <c r="Q5" s="201">
        <v>0.36</v>
      </c>
      <c r="R5" s="201">
        <v>0.71</v>
      </c>
      <c r="S5" s="201">
        <v>0.44</v>
      </c>
      <c r="T5" s="201">
        <v>0.05</v>
      </c>
      <c r="U5" s="201">
        <v>1.57</v>
      </c>
      <c r="V5" s="201">
        <v>0.33</v>
      </c>
      <c r="W5" s="201">
        <v>0.73</v>
      </c>
      <c r="X5" s="201">
        <v>2.3199999999999998</v>
      </c>
      <c r="Y5" s="201">
        <v>0</v>
      </c>
      <c r="Z5" s="201">
        <v>4.38</v>
      </c>
      <c r="AA5" s="201">
        <v>1.41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15.61</v>
      </c>
      <c r="AL5" s="201">
        <v>0</v>
      </c>
      <c r="AM5" s="201">
        <v>0</v>
      </c>
      <c r="AN5" s="201">
        <v>0</v>
      </c>
      <c r="AO5" s="201">
        <v>314.39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0.28999999999999998</v>
      </c>
      <c r="AV5" s="201">
        <v>0.19</v>
      </c>
      <c r="AW5" s="201">
        <v>0</v>
      </c>
      <c r="AX5" s="201">
        <v>0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23.45</v>
      </c>
      <c r="E6" s="201">
        <v>0</v>
      </c>
      <c r="F6" s="201">
        <v>0</v>
      </c>
      <c r="G6" s="201">
        <v>37.6</v>
      </c>
      <c r="H6" s="201">
        <v>0</v>
      </c>
      <c r="I6" s="201">
        <v>0</v>
      </c>
      <c r="J6" s="201">
        <v>48.48</v>
      </c>
      <c r="K6" s="201">
        <v>96.65</v>
      </c>
      <c r="L6" s="201">
        <v>0.65</v>
      </c>
      <c r="M6" s="201">
        <v>2.37</v>
      </c>
      <c r="N6" s="201">
        <v>1.96</v>
      </c>
      <c r="O6" s="201">
        <v>2.74</v>
      </c>
      <c r="P6" s="201">
        <v>1.1599999999999999</v>
      </c>
      <c r="Q6" s="201">
        <v>0.36</v>
      </c>
      <c r="R6" s="201">
        <v>0.71</v>
      </c>
      <c r="S6" s="201">
        <v>0.44</v>
      </c>
      <c r="T6" s="201">
        <v>0.05</v>
      </c>
      <c r="U6" s="201">
        <v>1.57</v>
      </c>
      <c r="V6" s="201">
        <v>0.33</v>
      </c>
      <c r="W6" s="201">
        <v>0.73</v>
      </c>
      <c r="X6" s="201">
        <v>2.3199999999999998</v>
      </c>
      <c r="Y6" s="201">
        <v>0</v>
      </c>
      <c r="Z6" s="201">
        <v>4.38</v>
      </c>
      <c r="AA6" s="201">
        <v>1.41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15.61</v>
      </c>
      <c r="AL6" s="201">
        <v>0</v>
      </c>
      <c r="AM6" s="201">
        <v>0</v>
      </c>
      <c r="AN6" s="201">
        <v>0</v>
      </c>
      <c r="AO6" s="201">
        <v>314.39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0.28999999999999998</v>
      </c>
      <c r="AV6" s="201">
        <v>0.19</v>
      </c>
      <c r="AW6" s="201">
        <v>0</v>
      </c>
      <c r="AX6" s="201">
        <v>0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23.45</v>
      </c>
      <c r="E7" s="201">
        <v>0</v>
      </c>
      <c r="F7" s="201">
        <v>0</v>
      </c>
      <c r="G7" s="201">
        <v>37.6</v>
      </c>
      <c r="H7" s="201">
        <v>0</v>
      </c>
      <c r="I7" s="201">
        <v>0</v>
      </c>
      <c r="J7" s="201">
        <v>48.48</v>
      </c>
      <c r="K7" s="201">
        <v>165.12</v>
      </c>
      <c r="L7" s="201">
        <v>0.65</v>
      </c>
      <c r="M7" s="201">
        <v>2.37</v>
      </c>
      <c r="N7" s="201">
        <v>1.96</v>
      </c>
      <c r="O7" s="201">
        <v>2.74</v>
      </c>
      <c r="P7" s="201">
        <v>1.1599999999999999</v>
      </c>
      <c r="Q7" s="201">
        <v>0.36</v>
      </c>
      <c r="R7" s="201">
        <v>0.71</v>
      </c>
      <c r="S7" s="201">
        <v>0.44</v>
      </c>
      <c r="T7" s="201">
        <v>0.05</v>
      </c>
      <c r="U7" s="201">
        <v>1.57</v>
      </c>
      <c r="V7" s="201">
        <v>0.33</v>
      </c>
      <c r="W7" s="201">
        <v>0.73</v>
      </c>
      <c r="X7" s="201">
        <v>2.3199999999999998</v>
      </c>
      <c r="Y7" s="201">
        <v>0</v>
      </c>
      <c r="Z7" s="201">
        <v>4.38</v>
      </c>
      <c r="AA7" s="201">
        <v>1.06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15.61</v>
      </c>
      <c r="AL7" s="201">
        <v>0</v>
      </c>
      <c r="AM7" s="201">
        <v>0</v>
      </c>
      <c r="AN7" s="201">
        <v>0</v>
      </c>
      <c r="AO7" s="201">
        <v>314.39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0.28999999999999998</v>
      </c>
      <c r="AV7" s="201">
        <v>0.19</v>
      </c>
      <c r="AW7" s="201">
        <v>0</v>
      </c>
      <c r="AX7" s="201">
        <v>0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23.45</v>
      </c>
      <c r="E8" s="201">
        <v>0</v>
      </c>
      <c r="F8" s="201">
        <v>0</v>
      </c>
      <c r="G8" s="201">
        <v>37.6</v>
      </c>
      <c r="H8" s="201">
        <v>0</v>
      </c>
      <c r="I8" s="201">
        <v>0</v>
      </c>
      <c r="J8" s="201">
        <v>48.48</v>
      </c>
      <c r="K8" s="201">
        <v>240.33</v>
      </c>
      <c r="L8" s="201">
        <v>0.65</v>
      </c>
      <c r="M8" s="201">
        <v>2.37</v>
      </c>
      <c r="N8" s="201">
        <v>1.96</v>
      </c>
      <c r="O8" s="201">
        <v>2.74</v>
      </c>
      <c r="P8" s="201">
        <v>1.1599999999999999</v>
      </c>
      <c r="Q8" s="201">
        <v>0.35</v>
      </c>
      <c r="R8" s="201">
        <v>0.7</v>
      </c>
      <c r="S8" s="201">
        <v>0.43</v>
      </c>
      <c r="T8" s="201">
        <v>0.05</v>
      </c>
      <c r="U8" s="201">
        <v>1.57</v>
      </c>
      <c r="V8" s="201">
        <v>0.33</v>
      </c>
      <c r="W8" s="201">
        <v>0.72</v>
      </c>
      <c r="X8" s="201">
        <v>2.3199999999999998</v>
      </c>
      <c r="Y8" s="201">
        <v>0</v>
      </c>
      <c r="Z8" s="201">
        <v>4.38</v>
      </c>
      <c r="AA8" s="201">
        <v>0.97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15.61</v>
      </c>
      <c r="AL8" s="201">
        <v>0</v>
      </c>
      <c r="AM8" s="201">
        <v>0</v>
      </c>
      <c r="AN8" s="201">
        <v>0</v>
      </c>
      <c r="AO8" s="201">
        <v>314.39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0.28999999999999998</v>
      </c>
      <c r="AV8" s="201">
        <v>0.19</v>
      </c>
      <c r="AW8" s="201">
        <v>0</v>
      </c>
      <c r="AX8" s="201">
        <v>0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23.45</v>
      </c>
      <c r="E9" s="201">
        <v>0</v>
      </c>
      <c r="F9" s="201">
        <v>0</v>
      </c>
      <c r="G9" s="201">
        <v>37.6</v>
      </c>
      <c r="H9" s="201">
        <v>0</v>
      </c>
      <c r="I9" s="201">
        <v>0</v>
      </c>
      <c r="J9" s="201">
        <v>48.48</v>
      </c>
      <c r="K9" s="201">
        <v>240.33</v>
      </c>
      <c r="L9" s="201">
        <v>0.65</v>
      </c>
      <c r="M9" s="201">
        <v>2.37</v>
      </c>
      <c r="N9" s="201">
        <v>1.96</v>
      </c>
      <c r="O9" s="201">
        <v>2.74</v>
      </c>
      <c r="P9" s="201">
        <v>1.1599999999999999</v>
      </c>
      <c r="Q9" s="201">
        <v>0.35</v>
      </c>
      <c r="R9" s="201">
        <v>0.7</v>
      </c>
      <c r="S9" s="201">
        <v>0.43</v>
      </c>
      <c r="T9" s="201">
        <v>0.05</v>
      </c>
      <c r="U9" s="201">
        <v>1.57</v>
      </c>
      <c r="V9" s="201">
        <v>0.33</v>
      </c>
      <c r="W9" s="201">
        <v>0.73</v>
      </c>
      <c r="X9" s="201">
        <v>2.3199999999999998</v>
      </c>
      <c r="Y9" s="201">
        <v>0</v>
      </c>
      <c r="Z9" s="201">
        <v>4.38</v>
      </c>
      <c r="AA9" s="201">
        <v>1.42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15.61</v>
      </c>
      <c r="AL9" s="201">
        <v>0</v>
      </c>
      <c r="AM9" s="201">
        <v>0</v>
      </c>
      <c r="AN9" s="201">
        <v>0</v>
      </c>
      <c r="AO9" s="201">
        <v>314.39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0.28999999999999998</v>
      </c>
      <c r="AV9" s="201">
        <v>0.19</v>
      </c>
      <c r="AW9" s="201">
        <v>0</v>
      </c>
      <c r="AX9" s="201">
        <v>0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23.45</v>
      </c>
      <c r="E10" s="201">
        <v>0</v>
      </c>
      <c r="F10" s="201">
        <v>0</v>
      </c>
      <c r="G10" s="201">
        <v>37.6</v>
      </c>
      <c r="H10" s="201">
        <v>0</v>
      </c>
      <c r="I10" s="201">
        <v>0</v>
      </c>
      <c r="J10" s="201">
        <v>48.48</v>
      </c>
      <c r="K10" s="201">
        <v>240.33</v>
      </c>
      <c r="L10" s="201">
        <v>0.65</v>
      </c>
      <c r="M10" s="201">
        <v>2.37</v>
      </c>
      <c r="N10" s="201">
        <v>1.96</v>
      </c>
      <c r="O10" s="201">
        <v>2.74</v>
      </c>
      <c r="P10" s="201">
        <v>1.1599999999999999</v>
      </c>
      <c r="Q10" s="201">
        <v>0.36</v>
      </c>
      <c r="R10" s="201">
        <v>0.71</v>
      </c>
      <c r="S10" s="201">
        <v>0.44</v>
      </c>
      <c r="T10" s="201">
        <v>0.05</v>
      </c>
      <c r="U10" s="201">
        <v>1.57</v>
      </c>
      <c r="V10" s="201">
        <v>0.33</v>
      </c>
      <c r="W10" s="201">
        <v>0.73</v>
      </c>
      <c r="X10" s="201">
        <v>2.3199999999999998</v>
      </c>
      <c r="Y10" s="201">
        <v>0</v>
      </c>
      <c r="Z10" s="201">
        <v>4.38</v>
      </c>
      <c r="AA10" s="201">
        <v>1.41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15.61</v>
      </c>
      <c r="AL10" s="201">
        <v>0</v>
      </c>
      <c r="AM10" s="201">
        <v>0</v>
      </c>
      <c r="AN10" s="201">
        <v>0</v>
      </c>
      <c r="AO10" s="201">
        <v>314.39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0.28999999999999998</v>
      </c>
      <c r="AV10" s="201">
        <v>0.19</v>
      </c>
      <c r="AW10" s="201">
        <v>0</v>
      </c>
      <c r="AX10" s="201">
        <v>0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23.45</v>
      </c>
      <c r="E11" s="201">
        <v>0</v>
      </c>
      <c r="F11" s="201">
        <v>0</v>
      </c>
      <c r="G11" s="201">
        <v>37.6</v>
      </c>
      <c r="H11" s="201">
        <v>0</v>
      </c>
      <c r="I11" s="201">
        <v>0</v>
      </c>
      <c r="J11" s="201">
        <v>48.48</v>
      </c>
      <c r="K11" s="201">
        <v>240.58</v>
      </c>
      <c r="L11" s="201">
        <v>0.65</v>
      </c>
      <c r="M11" s="201">
        <v>2.37</v>
      </c>
      <c r="N11" s="201">
        <v>1.96</v>
      </c>
      <c r="O11" s="201">
        <v>2.74</v>
      </c>
      <c r="P11" s="201">
        <v>1.1599999999999999</v>
      </c>
      <c r="Q11" s="201">
        <v>0.35</v>
      </c>
      <c r="R11" s="201">
        <v>0.7</v>
      </c>
      <c r="S11" s="201">
        <v>0.43</v>
      </c>
      <c r="T11" s="201">
        <v>0.05</v>
      </c>
      <c r="U11" s="201">
        <v>1.57</v>
      </c>
      <c r="V11" s="201">
        <v>0.33</v>
      </c>
      <c r="W11" s="201">
        <v>0.73</v>
      </c>
      <c r="X11" s="201">
        <v>2.3199999999999998</v>
      </c>
      <c r="Y11" s="201">
        <v>0</v>
      </c>
      <c r="Z11" s="201">
        <v>3.26</v>
      </c>
      <c r="AA11" s="201">
        <v>1.41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15.61</v>
      </c>
      <c r="AL11" s="201">
        <v>0</v>
      </c>
      <c r="AM11" s="201">
        <v>0</v>
      </c>
      <c r="AN11" s="201">
        <v>0</v>
      </c>
      <c r="AO11" s="201">
        <v>314.39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0.28999999999999998</v>
      </c>
      <c r="AV11" s="201">
        <v>0.19</v>
      </c>
      <c r="AW11" s="201">
        <v>0</v>
      </c>
      <c r="AX11" s="201">
        <v>0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23.45</v>
      </c>
      <c r="E12" s="201">
        <v>0</v>
      </c>
      <c r="F12" s="201">
        <v>0</v>
      </c>
      <c r="G12" s="201">
        <v>37.6</v>
      </c>
      <c r="H12" s="201">
        <v>0</v>
      </c>
      <c r="I12" s="201">
        <v>0</v>
      </c>
      <c r="J12" s="201">
        <v>48.48</v>
      </c>
      <c r="K12" s="201">
        <v>240.58</v>
      </c>
      <c r="L12" s="201">
        <v>0.65</v>
      </c>
      <c r="M12" s="201">
        <v>2.37</v>
      </c>
      <c r="N12" s="201">
        <v>1.96</v>
      </c>
      <c r="O12" s="201">
        <v>2.74</v>
      </c>
      <c r="P12" s="201">
        <v>1.1599999999999999</v>
      </c>
      <c r="Q12" s="201">
        <v>0.35</v>
      </c>
      <c r="R12" s="201">
        <v>0.7</v>
      </c>
      <c r="S12" s="201">
        <v>0.43</v>
      </c>
      <c r="T12" s="201">
        <v>0.05</v>
      </c>
      <c r="U12" s="201">
        <v>1.57</v>
      </c>
      <c r="V12" s="201">
        <v>0.33</v>
      </c>
      <c r="W12" s="201">
        <v>0.73</v>
      </c>
      <c r="X12" s="201">
        <v>2.3199999999999998</v>
      </c>
      <c r="Y12" s="201">
        <v>0</v>
      </c>
      <c r="Z12" s="201">
        <v>3.26</v>
      </c>
      <c r="AA12" s="201">
        <v>1.41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15.61</v>
      </c>
      <c r="AL12" s="201">
        <v>0</v>
      </c>
      <c r="AM12" s="201">
        <v>0</v>
      </c>
      <c r="AN12" s="201">
        <v>0</v>
      </c>
      <c r="AO12" s="201">
        <v>314.39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0.28999999999999998</v>
      </c>
      <c r="AV12" s="201">
        <v>0.19</v>
      </c>
      <c r="AW12" s="201">
        <v>0</v>
      </c>
      <c r="AX12" s="201">
        <v>0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23.45</v>
      </c>
      <c r="E13" s="201">
        <v>0</v>
      </c>
      <c r="F13" s="201">
        <v>0</v>
      </c>
      <c r="G13" s="201">
        <v>37.6</v>
      </c>
      <c r="H13" s="201">
        <v>0</v>
      </c>
      <c r="I13" s="201">
        <v>0</v>
      </c>
      <c r="J13" s="201">
        <v>48.48</v>
      </c>
      <c r="K13" s="201">
        <v>240.58</v>
      </c>
      <c r="L13" s="201">
        <v>8.5299999999999994</v>
      </c>
      <c r="M13" s="201">
        <v>2.37</v>
      </c>
      <c r="N13" s="201">
        <v>1.96</v>
      </c>
      <c r="O13" s="201">
        <v>2.74</v>
      </c>
      <c r="P13" s="201">
        <v>1.1599999999999999</v>
      </c>
      <c r="Q13" s="201">
        <v>0.35</v>
      </c>
      <c r="R13" s="201">
        <v>0.7</v>
      </c>
      <c r="S13" s="201">
        <v>0.43</v>
      </c>
      <c r="T13" s="201">
        <v>0.05</v>
      </c>
      <c r="U13" s="201">
        <v>1.57</v>
      </c>
      <c r="V13" s="201">
        <v>0.33</v>
      </c>
      <c r="W13" s="201">
        <v>0.73</v>
      </c>
      <c r="X13" s="201">
        <v>2.3199999999999998</v>
      </c>
      <c r="Y13" s="201">
        <v>0</v>
      </c>
      <c r="Z13" s="201">
        <v>4.38</v>
      </c>
      <c r="AA13" s="201">
        <v>1.42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15.61</v>
      </c>
      <c r="AL13" s="201">
        <v>0</v>
      </c>
      <c r="AM13" s="201">
        <v>0</v>
      </c>
      <c r="AN13" s="201">
        <v>0</v>
      </c>
      <c r="AO13" s="201">
        <v>314.39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0.28999999999999998</v>
      </c>
      <c r="AV13" s="201">
        <v>0.19</v>
      </c>
      <c r="AW13" s="201">
        <v>0</v>
      </c>
      <c r="AX13" s="201">
        <v>0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23.45</v>
      </c>
      <c r="E14" s="201">
        <v>0</v>
      </c>
      <c r="F14" s="201">
        <v>0</v>
      </c>
      <c r="G14" s="201">
        <v>37.6</v>
      </c>
      <c r="H14" s="201">
        <v>0</v>
      </c>
      <c r="I14" s="201">
        <v>0</v>
      </c>
      <c r="J14" s="201">
        <v>48.48</v>
      </c>
      <c r="K14" s="201">
        <v>240.58</v>
      </c>
      <c r="L14" s="201">
        <v>8.5299999999999994</v>
      </c>
      <c r="M14" s="201">
        <v>2.37</v>
      </c>
      <c r="N14" s="201">
        <v>1.96</v>
      </c>
      <c r="O14" s="201">
        <v>2.74</v>
      </c>
      <c r="P14" s="201">
        <v>1.1599999999999999</v>
      </c>
      <c r="Q14" s="201">
        <v>4.68</v>
      </c>
      <c r="R14" s="201">
        <v>0.7</v>
      </c>
      <c r="S14" s="201">
        <v>5.73</v>
      </c>
      <c r="T14" s="201">
        <v>0.69</v>
      </c>
      <c r="U14" s="201">
        <v>1.57</v>
      </c>
      <c r="V14" s="201">
        <v>0.33</v>
      </c>
      <c r="W14" s="201">
        <v>0.73</v>
      </c>
      <c r="X14" s="201">
        <v>2.3199999999999998</v>
      </c>
      <c r="Y14" s="201">
        <v>0</v>
      </c>
      <c r="Z14" s="201">
        <v>4.38</v>
      </c>
      <c r="AA14" s="201">
        <v>1.42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15.61</v>
      </c>
      <c r="AL14" s="201">
        <v>0</v>
      </c>
      <c r="AM14" s="201">
        <v>0</v>
      </c>
      <c r="AN14" s="201">
        <v>0</v>
      </c>
      <c r="AO14" s="201">
        <v>314.39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0.28999999999999998</v>
      </c>
      <c r="AV14" s="201">
        <v>0.19</v>
      </c>
      <c r="AW14" s="201">
        <v>0</v>
      </c>
      <c r="AX14" s="201">
        <v>0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23.45</v>
      </c>
      <c r="E15" s="201">
        <v>0</v>
      </c>
      <c r="F15" s="201">
        <v>0</v>
      </c>
      <c r="G15" s="201">
        <v>37.6</v>
      </c>
      <c r="H15" s="201">
        <v>0</v>
      </c>
      <c r="I15" s="201">
        <v>0</v>
      </c>
      <c r="J15" s="201">
        <v>48.48</v>
      </c>
      <c r="K15" s="201">
        <v>240.58</v>
      </c>
      <c r="L15" s="201">
        <v>8.5299999999999994</v>
      </c>
      <c r="M15" s="201">
        <v>2.37</v>
      </c>
      <c r="N15" s="201">
        <v>1.96</v>
      </c>
      <c r="O15" s="201">
        <v>2.74</v>
      </c>
      <c r="P15" s="201">
        <v>1.1599999999999999</v>
      </c>
      <c r="Q15" s="201">
        <v>4.68</v>
      </c>
      <c r="R15" s="201">
        <v>0.7</v>
      </c>
      <c r="S15" s="201">
        <v>5.73</v>
      </c>
      <c r="T15" s="201">
        <v>0.69</v>
      </c>
      <c r="U15" s="201">
        <v>1.57</v>
      </c>
      <c r="V15" s="201">
        <v>0.33</v>
      </c>
      <c r="W15" s="201">
        <v>0.73</v>
      </c>
      <c r="X15" s="201">
        <v>2.3199999999999998</v>
      </c>
      <c r="Y15" s="201">
        <v>0</v>
      </c>
      <c r="Z15" s="201">
        <v>4.38</v>
      </c>
      <c r="AA15" s="201">
        <v>17.440000000000001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15.61</v>
      </c>
      <c r="AL15" s="201">
        <v>0</v>
      </c>
      <c r="AM15" s="201">
        <v>0</v>
      </c>
      <c r="AN15" s="201">
        <v>0</v>
      </c>
      <c r="AO15" s="201">
        <v>314.39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0.28999999999999998</v>
      </c>
      <c r="AV15" s="201">
        <v>0.19</v>
      </c>
      <c r="AW15" s="201">
        <v>0</v>
      </c>
      <c r="AX15" s="201">
        <v>0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23.45</v>
      </c>
      <c r="E16" s="201">
        <v>0</v>
      </c>
      <c r="F16" s="201">
        <v>0</v>
      </c>
      <c r="G16" s="201">
        <v>37.6</v>
      </c>
      <c r="H16" s="201">
        <v>0</v>
      </c>
      <c r="I16" s="201">
        <v>0</v>
      </c>
      <c r="J16" s="201">
        <v>48.48</v>
      </c>
      <c r="K16" s="201">
        <v>240.58</v>
      </c>
      <c r="L16" s="201">
        <v>8.5299999999999994</v>
      </c>
      <c r="M16" s="201">
        <v>2.37</v>
      </c>
      <c r="N16" s="201">
        <v>1.96</v>
      </c>
      <c r="O16" s="201">
        <v>2.74</v>
      </c>
      <c r="P16" s="201">
        <v>1.1599999999999999</v>
      </c>
      <c r="Q16" s="201">
        <v>4.68</v>
      </c>
      <c r="R16" s="201">
        <v>0.7</v>
      </c>
      <c r="S16" s="201">
        <v>5.73</v>
      </c>
      <c r="T16" s="201">
        <v>0.69</v>
      </c>
      <c r="U16" s="201">
        <v>1.57</v>
      </c>
      <c r="V16" s="201">
        <v>0.33</v>
      </c>
      <c r="W16" s="201">
        <v>0.73</v>
      </c>
      <c r="X16" s="201">
        <v>2.3199999999999998</v>
      </c>
      <c r="Y16" s="201">
        <v>0</v>
      </c>
      <c r="Z16" s="201">
        <v>4.38</v>
      </c>
      <c r="AA16" s="201">
        <v>25.16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15.61</v>
      </c>
      <c r="AL16" s="201">
        <v>0</v>
      </c>
      <c r="AM16" s="201">
        <v>0</v>
      </c>
      <c r="AN16" s="201">
        <v>0</v>
      </c>
      <c r="AO16" s="201">
        <v>314.39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0.28999999999999998</v>
      </c>
      <c r="AV16" s="201">
        <v>0.19</v>
      </c>
      <c r="AW16" s="201">
        <v>0</v>
      </c>
      <c r="AX16" s="201">
        <v>0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23.45</v>
      </c>
      <c r="E17" s="201">
        <v>0</v>
      </c>
      <c r="F17" s="201">
        <v>0</v>
      </c>
      <c r="G17" s="201">
        <v>37.6</v>
      </c>
      <c r="H17" s="201">
        <v>0</v>
      </c>
      <c r="I17" s="201">
        <v>0</v>
      </c>
      <c r="J17" s="201">
        <v>48.48</v>
      </c>
      <c r="K17" s="201">
        <v>240.58</v>
      </c>
      <c r="L17" s="201">
        <v>8.5299999999999994</v>
      </c>
      <c r="M17" s="201">
        <v>2.37</v>
      </c>
      <c r="N17" s="201">
        <v>1.96</v>
      </c>
      <c r="O17" s="201">
        <v>2.74</v>
      </c>
      <c r="P17" s="201">
        <v>1.1599999999999999</v>
      </c>
      <c r="Q17" s="201">
        <v>4.68</v>
      </c>
      <c r="R17" s="201">
        <v>0.7</v>
      </c>
      <c r="S17" s="201">
        <v>5.73</v>
      </c>
      <c r="T17" s="201">
        <v>0.69</v>
      </c>
      <c r="U17" s="201">
        <v>1.57</v>
      </c>
      <c r="V17" s="201">
        <v>0.33</v>
      </c>
      <c r="W17" s="201">
        <v>0.73</v>
      </c>
      <c r="X17" s="201">
        <v>2.3199999999999998</v>
      </c>
      <c r="Y17" s="201">
        <v>0</v>
      </c>
      <c r="Z17" s="201">
        <v>4.38</v>
      </c>
      <c r="AA17" s="201">
        <v>25.16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15.61</v>
      </c>
      <c r="AL17" s="201">
        <v>0</v>
      </c>
      <c r="AM17" s="201">
        <v>0</v>
      </c>
      <c r="AN17" s="201">
        <v>0</v>
      </c>
      <c r="AO17" s="201">
        <v>314.39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0.28999999999999998</v>
      </c>
      <c r="AV17" s="201">
        <v>0.19</v>
      </c>
      <c r="AW17" s="201">
        <v>0</v>
      </c>
      <c r="AX17" s="201">
        <v>0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23.45</v>
      </c>
      <c r="E18" s="201">
        <v>0</v>
      </c>
      <c r="F18" s="201">
        <v>0</v>
      </c>
      <c r="G18" s="201">
        <v>37.6</v>
      </c>
      <c r="H18" s="201">
        <v>0</v>
      </c>
      <c r="I18" s="201">
        <v>0</v>
      </c>
      <c r="J18" s="201">
        <v>48.48</v>
      </c>
      <c r="K18" s="201">
        <v>240.58</v>
      </c>
      <c r="L18" s="201">
        <v>8.5299999999999994</v>
      </c>
      <c r="M18" s="201">
        <v>2.37</v>
      </c>
      <c r="N18" s="201">
        <v>1.96</v>
      </c>
      <c r="O18" s="201">
        <v>2.74</v>
      </c>
      <c r="P18" s="201">
        <v>1.1599999999999999</v>
      </c>
      <c r="Q18" s="201">
        <v>4.68</v>
      </c>
      <c r="R18" s="201">
        <v>0.7</v>
      </c>
      <c r="S18" s="201">
        <v>5.73</v>
      </c>
      <c r="T18" s="201">
        <v>0.69</v>
      </c>
      <c r="U18" s="201">
        <v>1.57</v>
      </c>
      <c r="V18" s="201">
        <v>0.33</v>
      </c>
      <c r="W18" s="201">
        <v>0.73</v>
      </c>
      <c r="X18" s="201">
        <v>2.3199999999999998</v>
      </c>
      <c r="Y18" s="201">
        <v>0</v>
      </c>
      <c r="Z18" s="201">
        <v>4.38</v>
      </c>
      <c r="AA18" s="201">
        <v>25.16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15.61</v>
      </c>
      <c r="AL18" s="201">
        <v>0</v>
      </c>
      <c r="AM18" s="201">
        <v>0</v>
      </c>
      <c r="AN18" s="201">
        <v>0</v>
      </c>
      <c r="AO18" s="201">
        <v>314.39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0.28999999999999998</v>
      </c>
      <c r="AV18" s="201">
        <v>0.19</v>
      </c>
      <c r="AW18" s="201">
        <v>0</v>
      </c>
      <c r="AX18" s="201">
        <v>0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23.45</v>
      </c>
      <c r="E19" s="201">
        <v>0</v>
      </c>
      <c r="F19" s="201">
        <v>0</v>
      </c>
      <c r="G19" s="201">
        <v>37.6</v>
      </c>
      <c r="H19" s="201">
        <v>0</v>
      </c>
      <c r="I19" s="201">
        <v>0</v>
      </c>
      <c r="J19" s="201">
        <v>48.48</v>
      </c>
      <c r="K19" s="201">
        <v>240.58</v>
      </c>
      <c r="L19" s="201">
        <v>8.5299999999999994</v>
      </c>
      <c r="M19" s="201">
        <v>2.37</v>
      </c>
      <c r="N19" s="201">
        <v>1.96</v>
      </c>
      <c r="O19" s="201">
        <v>2.74</v>
      </c>
      <c r="P19" s="201">
        <v>1.1599999999999999</v>
      </c>
      <c r="Q19" s="201">
        <v>4.68</v>
      </c>
      <c r="R19" s="201">
        <v>0.7</v>
      </c>
      <c r="S19" s="201">
        <v>5.73</v>
      </c>
      <c r="T19" s="201">
        <v>0.69</v>
      </c>
      <c r="U19" s="201">
        <v>1.57</v>
      </c>
      <c r="V19" s="201">
        <v>0.33</v>
      </c>
      <c r="W19" s="201">
        <v>0.73</v>
      </c>
      <c r="X19" s="201">
        <v>2.3199999999999998</v>
      </c>
      <c r="Y19" s="201">
        <v>0</v>
      </c>
      <c r="Z19" s="201">
        <v>4.38</v>
      </c>
      <c r="AA19" s="201">
        <v>25.16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15.61</v>
      </c>
      <c r="AL19" s="201">
        <v>0</v>
      </c>
      <c r="AM19" s="201">
        <v>0</v>
      </c>
      <c r="AN19" s="201">
        <v>0</v>
      </c>
      <c r="AO19" s="201">
        <v>314.39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0.28999999999999998</v>
      </c>
      <c r="AV19" s="201">
        <v>0.19</v>
      </c>
      <c r="AW19" s="201">
        <v>0</v>
      </c>
      <c r="AX19" s="201">
        <v>0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23.45</v>
      </c>
      <c r="E20" s="201">
        <v>0</v>
      </c>
      <c r="F20" s="201">
        <v>0</v>
      </c>
      <c r="G20" s="201">
        <v>37.6</v>
      </c>
      <c r="H20" s="201">
        <v>0</v>
      </c>
      <c r="I20" s="201">
        <v>0</v>
      </c>
      <c r="J20" s="201">
        <v>48.48</v>
      </c>
      <c r="K20" s="201">
        <v>240.58</v>
      </c>
      <c r="L20" s="201">
        <v>8.5299999999999994</v>
      </c>
      <c r="M20" s="201">
        <v>2.37</v>
      </c>
      <c r="N20" s="201">
        <v>1.96</v>
      </c>
      <c r="O20" s="201">
        <v>2.74</v>
      </c>
      <c r="P20" s="201">
        <v>1.1599999999999999</v>
      </c>
      <c r="Q20" s="201">
        <v>4.68</v>
      </c>
      <c r="R20" s="201">
        <v>0.7</v>
      </c>
      <c r="S20" s="201">
        <v>5.73</v>
      </c>
      <c r="T20" s="201">
        <v>0.69</v>
      </c>
      <c r="U20" s="201">
        <v>1.57</v>
      </c>
      <c r="V20" s="201">
        <v>0.33</v>
      </c>
      <c r="W20" s="201">
        <v>0.73</v>
      </c>
      <c r="X20" s="201">
        <v>2.3199999999999998</v>
      </c>
      <c r="Y20" s="201">
        <v>0</v>
      </c>
      <c r="Z20" s="201">
        <v>4.38</v>
      </c>
      <c r="AA20" s="201">
        <v>12.62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15.61</v>
      </c>
      <c r="AL20" s="201">
        <v>0</v>
      </c>
      <c r="AM20" s="201">
        <v>0</v>
      </c>
      <c r="AN20" s="201">
        <v>0</v>
      </c>
      <c r="AO20" s="201">
        <v>314.39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0.28999999999999998</v>
      </c>
      <c r="AV20" s="201">
        <v>0.19</v>
      </c>
      <c r="AW20" s="201">
        <v>0</v>
      </c>
      <c r="AX20" s="201">
        <v>0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23.45</v>
      </c>
      <c r="E21" s="201">
        <v>0</v>
      </c>
      <c r="F21" s="201">
        <v>0</v>
      </c>
      <c r="G21" s="201">
        <v>37.6</v>
      </c>
      <c r="H21" s="201">
        <v>0</v>
      </c>
      <c r="I21" s="201">
        <v>0</v>
      </c>
      <c r="J21" s="201">
        <v>48.48</v>
      </c>
      <c r="K21" s="201">
        <v>240.58</v>
      </c>
      <c r="L21" s="201">
        <v>8.5299999999999994</v>
      </c>
      <c r="M21" s="201">
        <v>2.37</v>
      </c>
      <c r="N21" s="201">
        <v>1.96</v>
      </c>
      <c r="O21" s="201">
        <v>2.74</v>
      </c>
      <c r="P21" s="201">
        <v>1.1599999999999999</v>
      </c>
      <c r="Q21" s="201">
        <v>4.68</v>
      </c>
      <c r="R21" s="201">
        <v>0.7</v>
      </c>
      <c r="S21" s="201">
        <v>5.73</v>
      </c>
      <c r="T21" s="201">
        <v>0.69</v>
      </c>
      <c r="U21" s="201">
        <v>1.57</v>
      </c>
      <c r="V21" s="201">
        <v>0.33</v>
      </c>
      <c r="W21" s="201">
        <v>0.73</v>
      </c>
      <c r="X21" s="201">
        <v>2.3199999999999998</v>
      </c>
      <c r="Y21" s="201">
        <v>0</v>
      </c>
      <c r="Z21" s="201">
        <v>4.38</v>
      </c>
      <c r="AA21" s="201">
        <v>20.34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15.61</v>
      </c>
      <c r="AL21" s="201">
        <v>0</v>
      </c>
      <c r="AM21" s="201">
        <v>0</v>
      </c>
      <c r="AN21" s="201">
        <v>0</v>
      </c>
      <c r="AO21" s="201">
        <v>314.39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0.28999999999999998</v>
      </c>
      <c r="AV21" s="201">
        <v>0.19</v>
      </c>
      <c r="AW21" s="201">
        <v>0</v>
      </c>
      <c r="AX21" s="201">
        <v>0.03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23.45</v>
      </c>
      <c r="E22" s="201">
        <v>0</v>
      </c>
      <c r="F22" s="201">
        <v>0</v>
      </c>
      <c r="G22" s="201">
        <v>37.6</v>
      </c>
      <c r="H22" s="201">
        <v>0</v>
      </c>
      <c r="I22" s="201">
        <v>0</v>
      </c>
      <c r="J22" s="201">
        <v>48.48</v>
      </c>
      <c r="K22" s="201">
        <v>240.58</v>
      </c>
      <c r="L22" s="201">
        <v>8.5299999999999994</v>
      </c>
      <c r="M22" s="201">
        <v>2.37</v>
      </c>
      <c r="N22" s="201">
        <v>1.96</v>
      </c>
      <c r="O22" s="201">
        <v>2.74</v>
      </c>
      <c r="P22" s="201">
        <v>1.1599999999999999</v>
      </c>
      <c r="Q22" s="201">
        <v>4.68</v>
      </c>
      <c r="R22" s="201">
        <v>0.7</v>
      </c>
      <c r="S22" s="201">
        <v>5.73</v>
      </c>
      <c r="T22" s="201">
        <v>0.69</v>
      </c>
      <c r="U22" s="201">
        <v>1.57</v>
      </c>
      <c r="V22" s="201">
        <v>0.33</v>
      </c>
      <c r="W22" s="201">
        <v>0.73</v>
      </c>
      <c r="X22" s="201">
        <v>2.3199999999999998</v>
      </c>
      <c r="Y22" s="201">
        <v>0</v>
      </c>
      <c r="Z22" s="201">
        <v>4.38</v>
      </c>
      <c r="AA22" s="201">
        <v>15.51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15.61</v>
      </c>
      <c r="AL22" s="201">
        <v>0</v>
      </c>
      <c r="AM22" s="201">
        <v>0</v>
      </c>
      <c r="AN22" s="201">
        <v>0</v>
      </c>
      <c r="AO22" s="201">
        <v>314.39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0.28999999999999998</v>
      </c>
      <c r="AV22" s="201">
        <v>0.19</v>
      </c>
      <c r="AW22" s="201">
        <v>0</v>
      </c>
      <c r="AX22" s="201">
        <v>0.03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23.45</v>
      </c>
      <c r="E23" s="201">
        <v>0</v>
      </c>
      <c r="F23" s="201">
        <v>0</v>
      </c>
      <c r="G23" s="201">
        <v>37.6</v>
      </c>
      <c r="H23" s="201">
        <v>0</v>
      </c>
      <c r="I23" s="201">
        <v>0</v>
      </c>
      <c r="J23" s="201">
        <v>48.48</v>
      </c>
      <c r="K23" s="201">
        <v>240.58</v>
      </c>
      <c r="L23" s="201">
        <v>8.5299999999999994</v>
      </c>
      <c r="M23" s="201">
        <v>2.37</v>
      </c>
      <c r="N23" s="201">
        <v>1.96</v>
      </c>
      <c r="O23" s="201">
        <v>2.74</v>
      </c>
      <c r="P23" s="201">
        <v>1.1599999999999999</v>
      </c>
      <c r="Q23" s="201">
        <v>4.68</v>
      </c>
      <c r="R23" s="201">
        <v>0.7</v>
      </c>
      <c r="S23" s="201">
        <v>5.73</v>
      </c>
      <c r="T23" s="201">
        <v>0.05</v>
      </c>
      <c r="U23" s="201">
        <v>1.57</v>
      </c>
      <c r="V23" s="201">
        <v>0.33</v>
      </c>
      <c r="W23" s="201">
        <v>0.73</v>
      </c>
      <c r="X23" s="201">
        <v>2.3199999999999998</v>
      </c>
      <c r="Y23" s="201">
        <v>0</v>
      </c>
      <c r="Z23" s="201">
        <v>4.38</v>
      </c>
      <c r="AA23" s="201">
        <v>1.42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15.61</v>
      </c>
      <c r="AL23" s="201">
        <v>0</v>
      </c>
      <c r="AM23" s="201">
        <v>0</v>
      </c>
      <c r="AN23" s="201">
        <v>0</v>
      </c>
      <c r="AO23" s="201">
        <v>314.39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0.28999999999999998</v>
      </c>
      <c r="AV23" s="201">
        <v>0.19</v>
      </c>
      <c r="AW23" s="201">
        <v>0</v>
      </c>
      <c r="AX23" s="201">
        <v>0.03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23.45</v>
      </c>
      <c r="E24" s="201">
        <v>0</v>
      </c>
      <c r="F24" s="201">
        <v>0</v>
      </c>
      <c r="G24" s="201">
        <v>37.6</v>
      </c>
      <c r="H24" s="201">
        <v>0</v>
      </c>
      <c r="I24" s="201">
        <v>0</v>
      </c>
      <c r="J24" s="201">
        <v>48.48</v>
      </c>
      <c r="K24" s="201">
        <v>240.58</v>
      </c>
      <c r="L24" s="201">
        <v>0.65</v>
      </c>
      <c r="M24" s="201">
        <v>2.37</v>
      </c>
      <c r="N24" s="201">
        <v>1.96</v>
      </c>
      <c r="O24" s="201">
        <v>2.74</v>
      </c>
      <c r="P24" s="201">
        <v>1.1599999999999999</v>
      </c>
      <c r="Q24" s="201">
        <v>0.35</v>
      </c>
      <c r="R24" s="201">
        <v>0.7</v>
      </c>
      <c r="S24" s="201">
        <v>0.43</v>
      </c>
      <c r="T24" s="201">
        <v>0.05</v>
      </c>
      <c r="U24" s="201">
        <v>1.57</v>
      </c>
      <c r="V24" s="201">
        <v>0.33</v>
      </c>
      <c r="W24" s="201">
        <v>0.73</v>
      </c>
      <c r="X24" s="201">
        <v>2.3199999999999998</v>
      </c>
      <c r="Y24" s="201">
        <v>0</v>
      </c>
      <c r="Z24" s="201">
        <v>4.38</v>
      </c>
      <c r="AA24" s="201">
        <v>1.42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15.61</v>
      </c>
      <c r="AL24" s="201">
        <v>0</v>
      </c>
      <c r="AM24" s="201">
        <v>0</v>
      </c>
      <c r="AN24" s="201">
        <v>0</v>
      </c>
      <c r="AO24" s="201">
        <v>314.39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0.28999999999999998</v>
      </c>
      <c r="AV24" s="201">
        <v>0.19</v>
      </c>
      <c r="AW24" s="201">
        <v>0</v>
      </c>
      <c r="AX24" s="201">
        <v>0.03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23.45</v>
      </c>
      <c r="E25" s="201">
        <v>0</v>
      </c>
      <c r="F25" s="201">
        <v>0</v>
      </c>
      <c r="G25" s="201">
        <v>37.6</v>
      </c>
      <c r="H25" s="201">
        <v>0</v>
      </c>
      <c r="I25" s="201">
        <v>0</v>
      </c>
      <c r="J25" s="201">
        <v>48.48</v>
      </c>
      <c r="K25" s="201">
        <v>240.58</v>
      </c>
      <c r="L25" s="201">
        <v>0.65</v>
      </c>
      <c r="M25" s="201">
        <v>2.37</v>
      </c>
      <c r="N25" s="201">
        <v>1.96</v>
      </c>
      <c r="O25" s="201">
        <v>2.74</v>
      </c>
      <c r="P25" s="201">
        <v>1.1599999999999999</v>
      </c>
      <c r="Q25" s="201">
        <v>0.36</v>
      </c>
      <c r="R25" s="201">
        <v>0.7</v>
      </c>
      <c r="S25" s="201">
        <v>0.43</v>
      </c>
      <c r="T25" s="201">
        <v>0.05</v>
      </c>
      <c r="U25" s="201">
        <v>1.57</v>
      </c>
      <c r="V25" s="201">
        <v>0.33</v>
      </c>
      <c r="W25" s="201">
        <v>0.73</v>
      </c>
      <c r="X25" s="201">
        <v>2.3199999999999998</v>
      </c>
      <c r="Y25" s="201">
        <v>0</v>
      </c>
      <c r="Z25" s="201">
        <v>4.38</v>
      </c>
      <c r="AA25" s="201">
        <v>1.42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15.61</v>
      </c>
      <c r="AL25" s="201">
        <v>0</v>
      </c>
      <c r="AM25" s="201">
        <v>0</v>
      </c>
      <c r="AN25" s="201">
        <v>0</v>
      </c>
      <c r="AO25" s="201">
        <v>314.39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0.28999999999999998</v>
      </c>
      <c r="AV25" s="201">
        <v>0.19</v>
      </c>
      <c r="AW25" s="201">
        <v>0</v>
      </c>
      <c r="AX25" s="201">
        <v>0.03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23.45</v>
      </c>
      <c r="E26" s="201">
        <v>0</v>
      </c>
      <c r="F26" s="201">
        <v>0</v>
      </c>
      <c r="G26" s="201">
        <v>37.6</v>
      </c>
      <c r="H26" s="201">
        <v>0</v>
      </c>
      <c r="I26" s="201">
        <v>0</v>
      </c>
      <c r="J26" s="201">
        <v>48.48</v>
      </c>
      <c r="K26" s="201">
        <v>163.19</v>
      </c>
      <c r="L26" s="201">
        <v>0.65</v>
      </c>
      <c r="M26" s="201">
        <v>2.37</v>
      </c>
      <c r="N26" s="201">
        <v>1.96</v>
      </c>
      <c r="O26" s="201">
        <v>2.74</v>
      </c>
      <c r="P26" s="201">
        <v>1.1599999999999999</v>
      </c>
      <c r="Q26" s="201">
        <v>0.36</v>
      </c>
      <c r="R26" s="201">
        <v>0.71</v>
      </c>
      <c r="S26" s="201">
        <v>0.44</v>
      </c>
      <c r="T26" s="201">
        <v>0.05</v>
      </c>
      <c r="U26" s="201">
        <v>1.57</v>
      </c>
      <c r="V26" s="201">
        <v>0.33</v>
      </c>
      <c r="W26" s="201">
        <v>0.73</v>
      </c>
      <c r="X26" s="201">
        <v>2.3199999999999998</v>
      </c>
      <c r="Y26" s="201">
        <v>0</v>
      </c>
      <c r="Z26" s="201">
        <v>4.38</v>
      </c>
      <c r="AA26" s="201">
        <v>1.41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15.61</v>
      </c>
      <c r="AL26" s="201">
        <v>0</v>
      </c>
      <c r="AM26" s="201">
        <v>0</v>
      </c>
      <c r="AN26" s="201">
        <v>0</v>
      </c>
      <c r="AO26" s="201">
        <v>314.39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0.28999999999999998</v>
      </c>
      <c r="AV26" s="201">
        <v>0.19</v>
      </c>
      <c r="AW26" s="201">
        <v>0</v>
      </c>
      <c r="AX26" s="201">
        <v>0.03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23.45</v>
      </c>
      <c r="E27" s="201">
        <v>0</v>
      </c>
      <c r="F27" s="201">
        <v>0</v>
      </c>
      <c r="G27" s="201">
        <v>37.6</v>
      </c>
      <c r="H27" s="201">
        <v>0</v>
      </c>
      <c r="I27" s="201">
        <v>0</v>
      </c>
      <c r="J27" s="201">
        <v>48.48</v>
      </c>
      <c r="K27" s="201">
        <v>136.19</v>
      </c>
      <c r="L27" s="201">
        <v>0.65</v>
      </c>
      <c r="M27" s="201">
        <v>2.37</v>
      </c>
      <c r="N27" s="201">
        <v>1.96</v>
      </c>
      <c r="O27" s="201">
        <v>2.74</v>
      </c>
      <c r="P27" s="201">
        <v>1.1200000000000001</v>
      </c>
      <c r="Q27" s="201">
        <v>0.36</v>
      </c>
      <c r="R27" s="201">
        <v>0.71</v>
      </c>
      <c r="S27" s="201">
        <v>0.44</v>
      </c>
      <c r="T27" s="201">
        <v>0.05</v>
      </c>
      <c r="U27" s="201">
        <v>1.57</v>
      </c>
      <c r="V27" s="201">
        <v>0.33</v>
      </c>
      <c r="W27" s="201">
        <v>0.73</v>
      </c>
      <c r="X27" s="201">
        <v>2.3199999999999998</v>
      </c>
      <c r="Y27" s="201">
        <v>0</v>
      </c>
      <c r="Z27" s="201">
        <v>4.38</v>
      </c>
      <c r="AA27" s="201">
        <v>1.41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314.39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0.28999999999999998</v>
      </c>
      <c r="AV27" s="201">
        <v>0.19</v>
      </c>
      <c r="AW27" s="201">
        <v>0</v>
      </c>
      <c r="AX27" s="201">
        <v>0.03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23.45</v>
      </c>
      <c r="E28" s="201">
        <v>0</v>
      </c>
      <c r="F28" s="201">
        <v>0</v>
      </c>
      <c r="G28" s="201">
        <v>37.6</v>
      </c>
      <c r="H28" s="201">
        <v>0</v>
      </c>
      <c r="I28" s="201">
        <v>0</v>
      </c>
      <c r="J28" s="201">
        <v>48.48</v>
      </c>
      <c r="K28" s="201">
        <v>136.19</v>
      </c>
      <c r="L28" s="201">
        <v>0.65</v>
      </c>
      <c r="M28" s="201">
        <v>2.37</v>
      </c>
      <c r="N28" s="201">
        <v>1.96</v>
      </c>
      <c r="O28" s="201">
        <v>2.74</v>
      </c>
      <c r="P28" s="201">
        <v>1.1200000000000001</v>
      </c>
      <c r="Q28" s="201">
        <v>0.36</v>
      </c>
      <c r="R28" s="201">
        <v>0.71</v>
      </c>
      <c r="S28" s="201">
        <v>0.44</v>
      </c>
      <c r="T28" s="201">
        <v>0.05</v>
      </c>
      <c r="U28" s="201">
        <v>1.57</v>
      </c>
      <c r="V28" s="201">
        <v>0.33</v>
      </c>
      <c r="W28" s="201">
        <v>0.73</v>
      </c>
      <c r="X28" s="201">
        <v>2.3199999999999998</v>
      </c>
      <c r="Y28" s="201">
        <v>0</v>
      </c>
      <c r="Z28" s="201">
        <v>4.38</v>
      </c>
      <c r="AA28" s="201">
        <v>1.41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15.61</v>
      </c>
      <c r="AL28" s="201">
        <v>0</v>
      </c>
      <c r="AM28" s="201">
        <v>0</v>
      </c>
      <c r="AN28" s="201">
        <v>0</v>
      </c>
      <c r="AO28" s="201">
        <v>314.39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0.28999999999999998</v>
      </c>
      <c r="AV28" s="201">
        <v>0.19</v>
      </c>
      <c r="AW28" s="201">
        <v>0</v>
      </c>
      <c r="AX28" s="201">
        <v>0.03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23.45</v>
      </c>
      <c r="E29" s="201">
        <v>0</v>
      </c>
      <c r="F29" s="201">
        <v>0</v>
      </c>
      <c r="G29" s="201">
        <v>37.6</v>
      </c>
      <c r="H29" s="201">
        <v>0</v>
      </c>
      <c r="I29" s="201">
        <v>0</v>
      </c>
      <c r="J29" s="201">
        <v>48.48</v>
      </c>
      <c r="K29" s="201">
        <v>136.19</v>
      </c>
      <c r="L29" s="201">
        <v>0.65</v>
      </c>
      <c r="M29" s="201">
        <v>2.37</v>
      </c>
      <c r="N29" s="201">
        <v>1.96</v>
      </c>
      <c r="O29" s="201">
        <v>2.74</v>
      </c>
      <c r="P29" s="201">
        <v>1.1200000000000001</v>
      </c>
      <c r="Q29" s="201">
        <v>0.36</v>
      </c>
      <c r="R29" s="201">
        <v>0.71</v>
      </c>
      <c r="S29" s="201">
        <v>0.44</v>
      </c>
      <c r="T29" s="201">
        <v>0.05</v>
      </c>
      <c r="U29" s="201">
        <v>1.57</v>
      </c>
      <c r="V29" s="201">
        <v>0.33</v>
      </c>
      <c r="W29" s="201">
        <v>0.73</v>
      </c>
      <c r="X29" s="201">
        <v>2.3199999999999998</v>
      </c>
      <c r="Y29" s="201">
        <v>0</v>
      </c>
      <c r="Z29" s="201">
        <v>4.38</v>
      </c>
      <c r="AA29" s="201">
        <v>1.41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15.61</v>
      </c>
      <c r="AL29" s="201">
        <v>0</v>
      </c>
      <c r="AM29" s="201">
        <v>0</v>
      </c>
      <c r="AN29" s="201">
        <v>0</v>
      </c>
      <c r="AO29" s="201">
        <v>314.39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0.28999999999999998</v>
      </c>
      <c r="AV29" s="201">
        <v>0.19</v>
      </c>
      <c r="AW29" s="201">
        <v>0</v>
      </c>
      <c r="AX29" s="201">
        <v>0.03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23.45</v>
      </c>
      <c r="E30" s="201">
        <v>0</v>
      </c>
      <c r="F30" s="201">
        <v>0</v>
      </c>
      <c r="G30" s="201">
        <v>37.6</v>
      </c>
      <c r="H30" s="201">
        <v>0</v>
      </c>
      <c r="I30" s="201">
        <v>0</v>
      </c>
      <c r="J30" s="201">
        <v>48.48</v>
      </c>
      <c r="K30" s="201">
        <v>136.19</v>
      </c>
      <c r="L30" s="201">
        <v>0.65</v>
      </c>
      <c r="M30" s="201">
        <v>2.37</v>
      </c>
      <c r="N30" s="201">
        <v>1.96</v>
      </c>
      <c r="O30" s="201">
        <v>2.74</v>
      </c>
      <c r="P30" s="201">
        <v>1.1200000000000001</v>
      </c>
      <c r="Q30" s="201">
        <v>0.36</v>
      </c>
      <c r="R30" s="201">
        <v>0.71</v>
      </c>
      <c r="S30" s="201">
        <v>0.44</v>
      </c>
      <c r="T30" s="201">
        <v>0.05</v>
      </c>
      <c r="U30" s="201">
        <v>1.57</v>
      </c>
      <c r="V30" s="201">
        <v>0.33</v>
      </c>
      <c r="W30" s="201">
        <v>0.73</v>
      </c>
      <c r="X30" s="201">
        <v>2.3199999999999998</v>
      </c>
      <c r="Y30" s="201">
        <v>0</v>
      </c>
      <c r="Z30" s="201">
        <v>4.38</v>
      </c>
      <c r="AA30" s="201">
        <v>1.41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15.61</v>
      </c>
      <c r="AL30" s="201">
        <v>0</v>
      </c>
      <c r="AM30" s="201">
        <v>0</v>
      </c>
      <c r="AN30" s="201">
        <v>0</v>
      </c>
      <c r="AO30" s="201">
        <v>314.39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0.28999999999999998</v>
      </c>
      <c r="AV30" s="201">
        <v>0.19</v>
      </c>
      <c r="AW30" s="201">
        <v>0</v>
      </c>
      <c r="AX30" s="201">
        <v>0.03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23.45</v>
      </c>
      <c r="E31" s="201">
        <v>0</v>
      </c>
      <c r="F31" s="201">
        <v>0</v>
      </c>
      <c r="G31" s="201">
        <v>37.6</v>
      </c>
      <c r="H31" s="201">
        <v>0</v>
      </c>
      <c r="I31" s="201">
        <v>0</v>
      </c>
      <c r="J31" s="201">
        <v>48.48</v>
      </c>
      <c r="K31" s="201">
        <v>136.19</v>
      </c>
      <c r="L31" s="201">
        <v>0.55000000000000004</v>
      </c>
      <c r="M31" s="201">
        <v>2.37</v>
      </c>
      <c r="N31" s="201">
        <v>1.96</v>
      </c>
      <c r="O31" s="201">
        <v>2.74</v>
      </c>
      <c r="P31" s="201">
        <v>1.1200000000000001</v>
      </c>
      <c r="Q31" s="201">
        <v>0.35</v>
      </c>
      <c r="R31" s="201">
        <v>0.7</v>
      </c>
      <c r="S31" s="201">
        <v>0.44</v>
      </c>
      <c r="T31" s="201">
        <v>0.05</v>
      </c>
      <c r="U31" s="201">
        <v>1.57</v>
      </c>
      <c r="V31" s="201">
        <v>0.33</v>
      </c>
      <c r="W31" s="201">
        <v>0.72</v>
      </c>
      <c r="X31" s="201">
        <v>2.3199999999999998</v>
      </c>
      <c r="Y31" s="201">
        <v>0</v>
      </c>
      <c r="Z31" s="201">
        <v>4.38</v>
      </c>
      <c r="AA31" s="201">
        <v>1.42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15.61</v>
      </c>
      <c r="AL31" s="201">
        <v>0</v>
      </c>
      <c r="AM31" s="201">
        <v>0</v>
      </c>
      <c r="AN31" s="201">
        <v>0</v>
      </c>
      <c r="AO31" s="201">
        <v>314.39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0.28999999999999998</v>
      </c>
      <c r="AV31" s="201">
        <v>0.19</v>
      </c>
      <c r="AW31" s="201">
        <v>0</v>
      </c>
      <c r="AX31" s="201">
        <v>0.03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23.45</v>
      </c>
      <c r="E32" s="201">
        <v>0</v>
      </c>
      <c r="F32" s="201">
        <v>0</v>
      </c>
      <c r="G32" s="201">
        <v>37.6</v>
      </c>
      <c r="H32" s="201">
        <v>0</v>
      </c>
      <c r="I32" s="201">
        <v>0</v>
      </c>
      <c r="J32" s="201">
        <v>48.48</v>
      </c>
      <c r="K32" s="201">
        <v>136.19</v>
      </c>
      <c r="L32" s="201">
        <v>0.65</v>
      </c>
      <c r="M32" s="201">
        <v>2.37</v>
      </c>
      <c r="N32" s="201">
        <v>1.96</v>
      </c>
      <c r="O32" s="201">
        <v>2.74</v>
      </c>
      <c r="P32" s="201">
        <v>1.1200000000000001</v>
      </c>
      <c r="Q32" s="201">
        <v>0.35</v>
      </c>
      <c r="R32" s="201">
        <v>0.7</v>
      </c>
      <c r="S32" s="201">
        <v>0.44</v>
      </c>
      <c r="T32" s="201">
        <v>0.05</v>
      </c>
      <c r="U32" s="201">
        <v>1.57</v>
      </c>
      <c r="V32" s="201">
        <v>0.33</v>
      </c>
      <c r="W32" s="201">
        <v>0.73</v>
      </c>
      <c r="X32" s="201">
        <v>2.3199999999999998</v>
      </c>
      <c r="Y32" s="201">
        <v>0</v>
      </c>
      <c r="Z32" s="201">
        <v>4.38</v>
      </c>
      <c r="AA32" s="201">
        <v>1.41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15.61</v>
      </c>
      <c r="AL32" s="201">
        <v>0</v>
      </c>
      <c r="AM32" s="201">
        <v>0</v>
      </c>
      <c r="AN32" s="201">
        <v>0</v>
      </c>
      <c r="AO32" s="201">
        <v>314.39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0.28999999999999998</v>
      </c>
      <c r="AV32" s="201">
        <v>0.19</v>
      </c>
      <c r="AW32" s="201">
        <v>0</v>
      </c>
      <c r="AX32" s="201">
        <v>0.03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23.45</v>
      </c>
      <c r="E33" s="201">
        <v>0</v>
      </c>
      <c r="F33" s="201">
        <v>0</v>
      </c>
      <c r="G33" s="201">
        <v>37.6</v>
      </c>
      <c r="H33" s="201">
        <v>0</v>
      </c>
      <c r="I33" s="201">
        <v>0</v>
      </c>
      <c r="J33" s="201">
        <v>48.48</v>
      </c>
      <c r="K33" s="201">
        <v>174.76</v>
      </c>
      <c r="L33" s="201">
        <v>0.65</v>
      </c>
      <c r="M33" s="201">
        <v>2.37</v>
      </c>
      <c r="N33" s="201">
        <v>1.96</v>
      </c>
      <c r="O33" s="201">
        <v>2.74</v>
      </c>
      <c r="P33" s="201">
        <v>1.1200000000000001</v>
      </c>
      <c r="Q33" s="201">
        <v>0.35</v>
      </c>
      <c r="R33" s="201">
        <v>0.71</v>
      </c>
      <c r="S33" s="201">
        <v>0.44</v>
      </c>
      <c r="T33" s="201">
        <v>0.05</v>
      </c>
      <c r="U33" s="201">
        <v>1.57</v>
      </c>
      <c r="V33" s="201">
        <v>0.33</v>
      </c>
      <c r="W33" s="201">
        <v>0.73</v>
      </c>
      <c r="X33" s="201">
        <v>2.3199999999999998</v>
      </c>
      <c r="Y33" s="201">
        <v>0</v>
      </c>
      <c r="Z33" s="201">
        <v>4.38</v>
      </c>
      <c r="AA33" s="201">
        <v>1.41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15.61</v>
      </c>
      <c r="AL33" s="201">
        <v>0</v>
      </c>
      <c r="AM33" s="201">
        <v>0</v>
      </c>
      <c r="AN33" s="201">
        <v>0</v>
      </c>
      <c r="AO33" s="201">
        <v>314.39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0.28999999999999998</v>
      </c>
      <c r="AV33" s="201">
        <v>0.19</v>
      </c>
      <c r="AW33" s="201">
        <v>0</v>
      </c>
      <c r="AX33" s="201">
        <v>0.03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23.45</v>
      </c>
      <c r="E34" s="201">
        <v>0</v>
      </c>
      <c r="F34" s="201">
        <v>0</v>
      </c>
      <c r="G34" s="201">
        <v>37.6</v>
      </c>
      <c r="H34" s="201">
        <v>0</v>
      </c>
      <c r="I34" s="201">
        <v>0</v>
      </c>
      <c r="J34" s="201">
        <v>48.48</v>
      </c>
      <c r="K34" s="201">
        <v>213.33</v>
      </c>
      <c r="L34" s="201">
        <v>0.65</v>
      </c>
      <c r="M34" s="201">
        <v>2.37</v>
      </c>
      <c r="N34" s="201">
        <v>1.96</v>
      </c>
      <c r="O34" s="201">
        <v>2.74</v>
      </c>
      <c r="P34" s="201">
        <v>1.1200000000000001</v>
      </c>
      <c r="Q34" s="201">
        <v>0.36</v>
      </c>
      <c r="R34" s="201">
        <v>0.7</v>
      </c>
      <c r="S34" s="201">
        <v>0.43</v>
      </c>
      <c r="T34" s="201">
        <v>0.05</v>
      </c>
      <c r="U34" s="201">
        <v>1.57</v>
      </c>
      <c r="V34" s="201">
        <v>0.33</v>
      </c>
      <c r="W34" s="201">
        <v>0.73</v>
      </c>
      <c r="X34" s="201">
        <v>2.3199999999999998</v>
      </c>
      <c r="Y34" s="201">
        <v>0</v>
      </c>
      <c r="Z34" s="201">
        <v>4.38</v>
      </c>
      <c r="AA34" s="201">
        <v>1.42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15.61</v>
      </c>
      <c r="AL34" s="201">
        <v>0</v>
      </c>
      <c r="AM34" s="201">
        <v>0</v>
      </c>
      <c r="AN34" s="201">
        <v>0</v>
      </c>
      <c r="AO34" s="201">
        <v>314.39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0.28999999999999998</v>
      </c>
      <c r="AV34" s="201">
        <v>0.19</v>
      </c>
      <c r="AW34" s="201">
        <v>0</v>
      </c>
      <c r="AX34" s="201">
        <v>0.03</v>
      </c>
      <c r="AY34" s="201">
        <v>0.17</v>
      </c>
    </row>
    <row r="35" spans="1:51">
      <c r="A35" t="s">
        <v>77</v>
      </c>
      <c r="B35" s="201">
        <v>0</v>
      </c>
      <c r="C35" s="201">
        <v>0</v>
      </c>
      <c r="D35" s="201">
        <v>22.99</v>
      </c>
      <c r="E35" s="201">
        <v>0</v>
      </c>
      <c r="F35" s="201">
        <v>0</v>
      </c>
      <c r="G35" s="201">
        <v>37.6</v>
      </c>
      <c r="H35" s="201">
        <v>0</v>
      </c>
      <c r="I35" s="201">
        <v>0</v>
      </c>
      <c r="J35" s="201">
        <v>48.48</v>
      </c>
      <c r="K35" s="201">
        <v>240.33</v>
      </c>
      <c r="L35" s="201">
        <v>0.65</v>
      </c>
      <c r="M35" s="201">
        <v>2.37</v>
      </c>
      <c r="N35" s="201">
        <v>1.96</v>
      </c>
      <c r="O35" s="201">
        <v>2.74</v>
      </c>
      <c r="P35" s="201">
        <v>1.1200000000000001</v>
      </c>
      <c r="Q35" s="201">
        <v>0.36</v>
      </c>
      <c r="R35" s="201">
        <v>0.7</v>
      </c>
      <c r="S35" s="201">
        <v>0.43</v>
      </c>
      <c r="T35" s="201">
        <v>0.05</v>
      </c>
      <c r="U35" s="201">
        <v>1.57</v>
      </c>
      <c r="V35" s="201">
        <v>0.33</v>
      </c>
      <c r="W35" s="201">
        <v>0.73</v>
      </c>
      <c r="X35" s="201">
        <v>2.3199999999999998</v>
      </c>
      <c r="Y35" s="201">
        <v>0</v>
      </c>
      <c r="Z35" s="201">
        <v>4.38</v>
      </c>
      <c r="AA35" s="201">
        <v>1.42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15.61</v>
      </c>
      <c r="AL35" s="201">
        <v>0</v>
      </c>
      <c r="AM35" s="201">
        <v>0</v>
      </c>
      <c r="AN35" s="201">
        <v>0</v>
      </c>
      <c r="AO35" s="201">
        <v>314.39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0.28999999999999998</v>
      </c>
      <c r="AV35" s="201">
        <v>0.19</v>
      </c>
      <c r="AW35" s="201">
        <v>0</v>
      </c>
      <c r="AX35" s="201">
        <v>0.03</v>
      </c>
      <c r="AY35" s="201">
        <v>0.17</v>
      </c>
    </row>
    <row r="36" spans="1:51">
      <c r="A36" t="s">
        <v>78</v>
      </c>
      <c r="B36" s="201">
        <v>0</v>
      </c>
      <c r="C36" s="201">
        <v>0</v>
      </c>
      <c r="D36" s="201">
        <v>22.99</v>
      </c>
      <c r="E36" s="201">
        <v>0</v>
      </c>
      <c r="F36" s="201">
        <v>0</v>
      </c>
      <c r="G36" s="201">
        <v>37.6</v>
      </c>
      <c r="H36" s="201">
        <v>0</v>
      </c>
      <c r="I36" s="201">
        <v>0</v>
      </c>
      <c r="J36" s="201">
        <v>48.48</v>
      </c>
      <c r="K36" s="201">
        <v>240.33</v>
      </c>
      <c r="L36" s="201">
        <v>8.5299999999999994</v>
      </c>
      <c r="M36" s="201">
        <v>2.37</v>
      </c>
      <c r="N36" s="201">
        <v>1.96</v>
      </c>
      <c r="O36" s="201">
        <v>2.74</v>
      </c>
      <c r="P36" s="201">
        <v>1.1200000000000001</v>
      </c>
      <c r="Q36" s="201">
        <v>0.36</v>
      </c>
      <c r="R36" s="201">
        <v>0.7</v>
      </c>
      <c r="S36" s="201">
        <v>0.43</v>
      </c>
      <c r="T36" s="201">
        <v>0.05</v>
      </c>
      <c r="U36" s="201">
        <v>1.57</v>
      </c>
      <c r="V36" s="201">
        <v>0.33</v>
      </c>
      <c r="W36" s="201">
        <v>0.73</v>
      </c>
      <c r="X36" s="201">
        <v>2.3199999999999998</v>
      </c>
      <c r="Y36" s="201">
        <v>0</v>
      </c>
      <c r="Z36" s="201">
        <v>4.38</v>
      </c>
      <c r="AA36" s="201">
        <v>1.42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15.61</v>
      </c>
      <c r="AL36" s="201">
        <v>0</v>
      </c>
      <c r="AM36" s="201">
        <v>0</v>
      </c>
      <c r="AN36" s="201">
        <v>0</v>
      </c>
      <c r="AO36" s="201">
        <v>314.39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0.28999999999999998</v>
      </c>
      <c r="AV36" s="201">
        <v>0.19</v>
      </c>
      <c r="AW36" s="201">
        <v>0</v>
      </c>
      <c r="AX36" s="201">
        <v>0.03</v>
      </c>
      <c r="AY36" s="201">
        <v>0.17</v>
      </c>
    </row>
    <row r="37" spans="1:51">
      <c r="A37" t="s">
        <v>79</v>
      </c>
      <c r="B37" s="201">
        <v>0</v>
      </c>
      <c r="C37" s="201">
        <v>0</v>
      </c>
      <c r="D37" s="201">
        <v>22.99</v>
      </c>
      <c r="E37" s="201">
        <v>0</v>
      </c>
      <c r="F37" s="201">
        <v>0</v>
      </c>
      <c r="G37" s="201">
        <v>37.6</v>
      </c>
      <c r="H37" s="201">
        <v>0</v>
      </c>
      <c r="I37" s="201">
        <v>0</v>
      </c>
      <c r="J37" s="201">
        <v>48.48</v>
      </c>
      <c r="K37" s="201">
        <v>240.33</v>
      </c>
      <c r="L37" s="201">
        <v>8.5299999999999994</v>
      </c>
      <c r="M37" s="201">
        <v>2.37</v>
      </c>
      <c r="N37" s="201">
        <v>1.96</v>
      </c>
      <c r="O37" s="201">
        <v>2.74</v>
      </c>
      <c r="P37" s="201">
        <v>1.1200000000000001</v>
      </c>
      <c r="Q37" s="201">
        <v>4.68</v>
      </c>
      <c r="R37" s="201">
        <v>0.7</v>
      </c>
      <c r="S37" s="201">
        <v>5.73</v>
      </c>
      <c r="T37" s="201">
        <v>0.69</v>
      </c>
      <c r="U37" s="201">
        <v>1.57</v>
      </c>
      <c r="V37" s="201">
        <v>0.33</v>
      </c>
      <c r="W37" s="201">
        <v>0.73</v>
      </c>
      <c r="X37" s="201">
        <v>2.3199999999999998</v>
      </c>
      <c r="Y37" s="201">
        <v>0</v>
      </c>
      <c r="Z37" s="201">
        <v>4.38</v>
      </c>
      <c r="AA37" s="201">
        <v>15.51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314.39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0.28999999999999998</v>
      </c>
      <c r="AV37" s="201">
        <v>0.19</v>
      </c>
      <c r="AW37" s="201">
        <v>0</v>
      </c>
      <c r="AX37" s="201">
        <v>0.03</v>
      </c>
      <c r="AY37" s="201">
        <v>0.17</v>
      </c>
    </row>
    <row r="38" spans="1:51">
      <c r="A38" t="s">
        <v>80</v>
      </c>
      <c r="B38" s="201">
        <v>0</v>
      </c>
      <c r="C38" s="201">
        <v>0</v>
      </c>
      <c r="D38" s="201">
        <v>22.99</v>
      </c>
      <c r="E38" s="201">
        <v>0</v>
      </c>
      <c r="F38" s="201">
        <v>0</v>
      </c>
      <c r="G38" s="201">
        <v>37.6</v>
      </c>
      <c r="H38" s="201">
        <v>0</v>
      </c>
      <c r="I38" s="201">
        <v>0</v>
      </c>
      <c r="J38" s="201">
        <v>48.48</v>
      </c>
      <c r="K38" s="201">
        <v>240.33</v>
      </c>
      <c r="L38" s="201">
        <v>8.5299999999999994</v>
      </c>
      <c r="M38" s="201">
        <v>2.37</v>
      </c>
      <c r="N38" s="201">
        <v>1.96</v>
      </c>
      <c r="O38" s="201">
        <v>2.74</v>
      </c>
      <c r="P38" s="201">
        <v>1.1200000000000001</v>
      </c>
      <c r="Q38" s="201">
        <v>4.68</v>
      </c>
      <c r="R38" s="201">
        <v>0.7</v>
      </c>
      <c r="S38" s="201">
        <v>5.73</v>
      </c>
      <c r="T38" s="201">
        <v>0.69</v>
      </c>
      <c r="U38" s="201">
        <v>1.57</v>
      </c>
      <c r="V38" s="201">
        <v>0.33</v>
      </c>
      <c r="W38" s="201">
        <v>0.73</v>
      </c>
      <c r="X38" s="201">
        <v>2.3199999999999998</v>
      </c>
      <c r="Y38" s="201">
        <v>0</v>
      </c>
      <c r="Z38" s="201">
        <v>4.38</v>
      </c>
      <c r="AA38" s="201">
        <v>25.16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314.39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0.28999999999999998</v>
      </c>
      <c r="AV38" s="201">
        <v>0.19</v>
      </c>
      <c r="AW38" s="201">
        <v>0</v>
      </c>
      <c r="AX38" s="201">
        <v>0.03</v>
      </c>
      <c r="AY38" s="201">
        <v>0.17</v>
      </c>
    </row>
    <row r="39" spans="1:51">
      <c r="A39" t="s">
        <v>81</v>
      </c>
      <c r="B39" s="201">
        <v>0</v>
      </c>
      <c r="C39" s="201">
        <v>0</v>
      </c>
      <c r="D39" s="201">
        <v>22.99</v>
      </c>
      <c r="E39" s="201">
        <v>0</v>
      </c>
      <c r="F39" s="201">
        <v>0</v>
      </c>
      <c r="G39" s="201">
        <v>37.6</v>
      </c>
      <c r="H39" s="201">
        <v>0</v>
      </c>
      <c r="I39" s="201">
        <v>0</v>
      </c>
      <c r="J39" s="201">
        <v>48.48</v>
      </c>
      <c r="K39" s="201">
        <v>240.33</v>
      </c>
      <c r="L39" s="201">
        <v>8.5299999999999994</v>
      </c>
      <c r="M39" s="201">
        <v>2.37</v>
      </c>
      <c r="N39" s="201">
        <v>1.96</v>
      </c>
      <c r="O39" s="201">
        <v>2.74</v>
      </c>
      <c r="P39" s="201">
        <v>1.1200000000000001</v>
      </c>
      <c r="Q39" s="201">
        <v>4.68</v>
      </c>
      <c r="R39" s="201">
        <v>9.2100000000000009</v>
      </c>
      <c r="S39" s="201">
        <v>5.73</v>
      </c>
      <c r="T39" s="201">
        <v>0.69</v>
      </c>
      <c r="U39" s="201">
        <v>1.57</v>
      </c>
      <c r="V39" s="201">
        <v>4.22</v>
      </c>
      <c r="W39" s="201">
        <v>0.73</v>
      </c>
      <c r="X39" s="201">
        <v>2.3199999999999998</v>
      </c>
      <c r="Y39" s="201">
        <v>0</v>
      </c>
      <c r="Z39" s="201">
        <v>4.38</v>
      </c>
      <c r="AA39" s="201">
        <v>25.16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308.17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0.28999999999999998</v>
      </c>
      <c r="AV39" s="201">
        <v>0.19</v>
      </c>
      <c r="AW39" s="201">
        <v>0</v>
      </c>
      <c r="AX39" s="201">
        <v>0.03</v>
      </c>
      <c r="AY39" s="201">
        <v>0.36</v>
      </c>
    </row>
    <row r="40" spans="1:51">
      <c r="A40" t="s">
        <v>82</v>
      </c>
      <c r="B40" s="201">
        <v>0</v>
      </c>
      <c r="C40" s="201">
        <v>0</v>
      </c>
      <c r="D40" s="201">
        <v>22.99</v>
      </c>
      <c r="E40" s="201">
        <v>0</v>
      </c>
      <c r="F40" s="201">
        <v>0</v>
      </c>
      <c r="G40" s="201">
        <v>37.6</v>
      </c>
      <c r="H40" s="201">
        <v>0</v>
      </c>
      <c r="I40" s="201">
        <v>0</v>
      </c>
      <c r="J40" s="201">
        <v>48.48</v>
      </c>
      <c r="K40" s="201">
        <v>240.33</v>
      </c>
      <c r="L40" s="201">
        <v>8.5299999999999994</v>
      </c>
      <c r="M40" s="201">
        <v>2.37</v>
      </c>
      <c r="N40" s="201">
        <v>1.96</v>
      </c>
      <c r="O40" s="201">
        <v>2.74</v>
      </c>
      <c r="P40" s="201">
        <v>1.1200000000000001</v>
      </c>
      <c r="Q40" s="201">
        <v>4.68</v>
      </c>
      <c r="R40" s="201">
        <v>9.2200000000000006</v>
      </c>
      <c r="S40" s="201">
        <v>5.73</v>
      </c>
      <c r="T40" s="201">
        <v>0.69</v>
      </c>
      <c r="U40" s="201">
        <v>1.57</v>
      </c>
      <c r="V40" s="201">
        <v>4.22</v>
      </c>
      <c r="W40" s="201">
        <v>0.73</v>
      </c>
      <c r="X40" s="201">
        <v>2.3199999999999998</v>
      </c>
      <c r="Y40" s="201">
        <v>0</v>
      </c>
      <c r="Z40" s="201">
        <v>4.38</v>
      </c>
      <c r="AA40" s="201">
        <v>25.15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308.17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0.28999999999999998</v>
      </c>
      <c r="AV40" s="201">
        <v>0.19</v>
      </c>
      <c r="AW40" s="201">
        <v>0</v>
      </c>
      <c r="AX40" s="201">
        <v>0</v>
      </c>
      <c r="AY40" s="201">
        <v>0.36</v>
      </c>
    </row>
    <row r="41" spans="1:51">
      <c r="A41" t="s">
        <v>83</v>
      </c>
      <c r="B41" s="201">
        <v>0</v>
      </c>
      <c r="C41" s="201">
        <v>0</v>
      </c>
      <c r="D41" s="201">
        <v>22.99</v>
      </c>
      <c r="E41" s="201">
        <v>0</v>
      </c>
      <c r="F41" s="201">
        <v>0</v>
      </c>
      <c r="G41" s="201">
        <v>37.6</v>
      </c>
      <c r="H41" s="201">
        <v>0</v>
      </c>
      <c r="I41" s="201">
        <v>0</v>
      </c>
      <c r="J41" s="201">
        <v>48.48</v>
      </c>
      <c r="K41" s="201">
        <v>240.33</v>
      </c>
      <c r="L41" s="201">
        <v>8.5299999999999994</v>
      </c>
      <c r="M41" s="201">
        <v>2.37</v>
      </c>
      <c r="N41" s="201">
        <v>1.96</v>
      </c>
      <c r="O41" s="201">
        <v>2.74</v>
      </c>
      <c r="P41" s="201">
        <v>1.1200000000000001</v>
      </c>
      <c r="Q41" s="201">
        <v>4.68</v>
      </c>
      <c r="R41" s="201">
        <v>9.2200000000000006</v>
      </c>
      <c r="S41" s="201">
        <v>5.73</v>
      </c>
      <c r="T41" s="201">
        <v>0.69</v>
      </c>
      <c r="U41" s="201">
        <v>1.57</v>
      </c>
      <c r="V41" s="201">
        <v>4.22</v>
      </c>
      <c r="W41" s="201">
        <v>0.73</v>
      </c>
      <c r="X41" s="201">
        <v>2.3199999999999998</v>
      </c>
      <c r="Y41" s="201">
        <v>0</v>
      </c>
      <c r="Z41" s="201">
        <v>4.38</v>
      </c>
      <c r="AA41" s="201">
        <v>25.15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308.17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0.28999999999999998</v>
      </c>
      <c r="AV41" s="201">
        <v>0.19</v>
      </c>
      <c r="AW41" s="201">
        <v>0</v>
      </c>
      <c r="AX41" s="201">
        <v>0</v>
      </c>
      <c r="AY41" s="201">
        <v>0.36</v>
      </c>
    </row>
    <row r="42" spans="1:51">
      <c r="A42" t="s">
        <v>84</v>
      </c>
      <c r="B42" s="201">
        <v>0</v>
      </c>
      <c r="C42" s="201">
        <v>0</v>
      </c>
      <c r="D42" s="201">
        <v>22.99</v>
      </c>
      <c r="E42" s="201">
        <v>0</v>
      </c>
      <c r="F42" s="201">
        <v>0</v>
      </c>
      <c r="G42" s="201">
        <v>37.6</v>
      </c>
      <c r="H42" s="201">
        <v>0</v>
      </c>
      <c r="I42" s="201">
        <v>0</v>
      </c>
      <c r="J42" s="201">
        <v>48.48</v>
      </c>
      <c r="K42" s="201">
        <v>240.33</v>
      </c>
      <c r="L42" s="201">
        <v>8.5299999999999994</v>
      </c>
      <c r="M42" s="201">
        <v>2.37</v>
      </c>
      <c r="N42" s="201">
        <v>1.96</v>
      </c>
      <c r="O42" s="201">
        <v>2.74</v>
      </c>
      <c r="P42" s="201">
        <v>1.1200000000000001</v>
      </c>
      <c r="Q42" s="201">
        <v>4.68</v>
      </c>
      <c r="R42" s="201">
        <v>9.2200000000000006</v>
      </c>
      <c r="S42" s="201">
        <v>5.73</v>
      </c>
      <c r="T42" s="201">
        <v>0.69</v>
      </c>
      <c r="U42" s="201">
        <v>1.57</v>
      </c>
      <c r="V42" s="201">
        <v>4.22</v>
      </c>
      <c r="W42" s="201">
        <v>0.73</v>
      </c>
      <c r="X42" s="201">
        <v>2.3199999999999998</v>
      </c>
      <c r="Y42" s="201">
        <v>0</v>
      </c>
      <c r="Z42" s="201">
        <v>4.38</v>
      </c>
      <c r="AA42" s="201">
        <v>25.15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308.17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0.28999999999999998</v>
      </c>
      <c r="AV42" s="201">
        <v>0.19</v>
      </c>
      <c r="AW42" s="201">
        <v>0</v>
      </c>
      <c r="AX42" s="201">
        <v>0</v>
      </c>
      <c r="AY42" s="201">
        <v>0.36</v>
      </c>
    </row>
    <row r="43" spans="1:51">
      <c r="A43" t="s">
        <v>85</v>
      </c>
      <c r="B43" s="201">
        <v>0</v>
      </c>
      <c r="C43" s="201">
        <v>0</v>
      </c>
      <c r="D43" s="201">
        <v>22.99</v>
      </c>
      <c r="E43" s="201">
        <v>0</v>
      </c>
      <c r="F43" s="201">
        <v>0</v>
      </c>
      <c r="G43" s="201">
        <v>37.6</v>
      </c>
      <c r="H43" s="201">
        <v>0</v>
      </c>
      <c r="I43" s="201">
        <v>0</v>
      </c>
      <c r="J43" s="201">
        <v>48.18</v>
      </c>
      <c r="K43" s="201">
        <v>240.33</v>
      </c>
      <c r="L43" s="201">
        <v>8.5299999999999994</v>
      </c>
      <c r="M43" s="201">
        <v>2.37</v>
      </c>
      <c r="N43" s="201">
        <v>1.96</v>
      </c>
      <c r="O43" s="201">
        <v>2.74</v>
      </c>
      <c r="P43" s="201">
        <v>2.38</v>
      </c>
      <c r="Q43" s="201">
        <v>4.68</v>
      </c>
      <c r="R43" s="201">
        <v>9.2200000000000006</v>
      </c>
      <c r="S43" s="201">
        <v>5.73</v>
      </c>
      <c r="T43" s="201">
        <v>0.69</v>
      </c>
      <c r="U43" s="201">
        <v>1.57</v>
      </c>
      <c r="V43" s="201">
        <v>4.22</v>
      </c>
      <c r="W43" s="201">
        <v>0.73</v>
      </c>
      <c r="X43" s="201">
        <v>2.3199999999999998</v>
      </c>
      <c r="Y43" s="201">
        <v>0</v>
      </c>
      <c r="Z43" s="201">
        <v>4.38</v>
      </c>
      <c r="AA43" s="201">
        <v>25.15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308.17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0.28999999999999998</v>
      </c>
      <c r="AV43" s="201">
        <v>0.19</v>
      </c>
      <c r="AW43" s="201">
        <v>0</v>
      </c>
      <c r="AX43" s="201">
        <v>0</v>
      </c>
      <c r="AY43" s="201">
        <v>0.36</v>
      </c>
    </row>
    <row r="44" spans="1:51">
      <c r="A44" t="s">
        <v>86</v>
      </c>
      <c r="B44" s="201">
        <v>0</v>
      </c>
      <c r="C44" s="201">
        <v>0</v>
      </c>
      <c r="D44" s="201">
        <v>22.99</v>
      </c>
      <c r="E44" s="201">
        <v>0</v>
      </c>
      <c r="F44" s="201">
        <v>0</v>
      </c>
      <c r="G44" s="201">
        <v>37.6</v>
      </c>
      <c r="H44" s="201">
        <v>0</v>
      </c>
      <c r="I44" s="201">
        <v>0</v>
      </c>
      <c r="J44" s="201">
        <v>48.18</v>
      </c>
      <c r="K44" s="201">
        <v>240.33</v>
      </c>
      <c r="L44" s="201">
        <v>8.5299999999999994</v>
      </c>
      <c r="M44" s="201">
        <v>2.37</v>
      </c>
      <c r="N44" s="201">
        <v>1.96</v>
      </c>
      <c r="O44" s="201">
        <v>2.74</v>
      </c>
      <c r="P44" s="201">
        <v>2.38</v>
      </c>
      <c r="Q44" s="201">
        <v>4.68</v>
      </c>
      <c r="R44" s="201">
        <v>9.2200000000000006</v>
      </c>
      <c r="S44" s="201">
        <v>5.73</v>
      </c>
      <c r="T44" s="201">
        <v>0.69</v>
      </c>
      <c r="U44" s="201">
        <v>1.57</v>
      </c>
      <c r="V44" s="201">
        <v>4.22</v>
      </c>
      <c r="W44" s="201">
        <v>0.73</v>
      </c>
      <c r="X44" s="201">
        <v>2.3199999999999998</v>
      </c>
      <c r="Y44" s="201">
        <v>0</v>
      </c>
      <c r="Z44" s="201">
        <v>4.38</v>
      </c>
      <c r="AA44" s="201">
        <v>25.15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308.17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0.28999999999999998</v>
      </c>
      <c r="AV44" s="201">
        <v>0.19</v>
      </c>
      <c r="AW44" s="201">
        <v>0</v>
      </c>
      <c r="AX44" s="201">
        <v>0</v>
      </c>
      <c r="AY44" s="201">
        <v>0.36</v>
      </c>
    </row>
    <row r="45" spans="1:51">
      <c r="A45" t="s">
        <v>87</v>
      </c>
      <c r="B45" s="201">
        <v>0</v>
      </c>
      <c r="C45" s="201">
        <v>0</v>
      </c>
      <c r="D45" s="201">
        <v>22.99</v>
      </c>
      <c r="E45" s="201">
        <v>0</v>
      </c>
      <c r="F45" s="201">
        <v>0</v>
      </c>
      <c r="G45" s="201">
        <v>37.6</v>
      </c>
      <c r="H45" s="201">
        <v>0</v>
      </c>
      <c r="I45" s="201">
        <v>0</v>
      </c>
      <c r="J45" s="201">
        <v>48.18</v>
      </c>
      <c r="K45" s="201">
        <v>240.33</v>
      </c>
      <c r="L45" s="201">
        <v>8.5299999999999994</v>
      </c>
      <c r="M45" s="201">
        <v>2.37</v>
      </c>
      <c r="N45" s="201">
        <v>1.96</v>
      </c>
      <c r="O45" s="201">
        <v>2.74</v>
      </c>
      <c r="P45" s="201">
        <v>2.38</v>
      </c>
      <c r="Q45" s="201">
        <v>4.68</v>
      </c>
      <c r="R45" s="201">
        <v>9.2200000000000006</v>
      </c>
      <c r="S45" s="201">
        <v>5.73</v>
      </c>
      <c r="T45" s="201">
        <v>0.69</v>
      </c>
      <c r="U45" s="201">
        <v>1.57</v>
      </c>
      <c r="V45" s="201">
        <v>4.22</v>
      </c>
      <c r="W45" s="201">
        <v>0.73</v>
      </c>
      <c r="X45" s="201">
        <v>2.3199999999999998</v>
      </c>
      <c r="Y45" s="201">
        <v>0</v>
      </c>
      <c r="Z45" s="201">
        <v>4.38</v>
      </c>
      <c r="AA45" s="201">
        <v>25.15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308.17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0.28999999999999998</v>
      </c>
      <c r="AV45" s="201">
        <v>0.19</v>
      </c>
      <c r="AW45" s="201">
        <v>0</v>
      </c>
      <c r="AX45" s="201">
        <v>0</v>
      </c>
      <c r="AY45" s="201">
        <v>0.36</v>
      </c>
    </row>
    <row r="46" spans="1:51">
      <c r="A46" t="s">
        <v>88</v>
      </c>
      <c r="B46" s="201">
        <v>0</v>
      </c>
      <c r="C46" s="201">
        <v>0</v>
      </c>
      <c r="D46" s="201">
        <v>22.99</v>
      </c>
      <c r="E46" s="201">
        <v>0</v>
      </c>
      <c r="F46" s="201">
        <v>0</v>
      </c>
      <c r="G46" s="201">
        <v>37.6</v>
      </c>
      <c r="H46" s="201">
        <v>0</v>
      </c>
      <c r="I46" s="201">
        <v>0</v>
      </c>
      <c r="J46" s="201">
        <v>48.18</v>
      </c>
      <c r="K46" s="201">
        <v>240.33</v>
      </c>
      <c r="L46" s="201">
        <v>8.5299999999999994</v>
      </c>
      <c r="M46" s="201">
        <v>2.37</v>
      </c>
      <c r="N46" s="201">
        <v>1.96</v>
      </c>
      <c r="O46" s="201">
        <v>2.74</v>
      </c>
      <c r="P46" s="201">
        <v>2.38</v>
      </c>
      <c r="Q46" s="201">
        <v>4.68</v>
      </c>
      <c r="R46" s="201">
        <v>9.2200000000000006</v>
      </c>
      <c r="S46" s="201">
        <v>5.73</v>
      </c>
      <c r="T46" s="201">
        <v>0.69</v>
      </c>
      <c r="U46" s="201">
        <v>1.57</v>
      </c>
      <c r="V46" s="201">
        <v>4.22</v>
      </c>
      <c r="W46" s="201">
        <v>0.73</v>
      </c>
      <c r="X46" s="201">
        <v>2.3199999999999998</v>
      </c>
      <c r="Y46" s="201">
        <v>0</v>
      </c>
      <c r="Z46" s="201">
        <v>4.38</v>
      </c>
      <c r="AA46" s="201">
        <v>25.15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308.17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0.28999999999999998</v>
      </c>
      <c r="AV46" s="201">
        <v>0.19</v>
      </c>
      <c r="AW46" s="201">
        <v>0</v>
      </c>
      <c r="AX46" s="201">
        <v>0</v>
      </c>
      <c r="AY46" s="201">
        <v>0.36</v>
      </c>
    </row>
    <row r="47" spans="1:51">
      <c r="A47" t="s">
        <v>89</v>
      </c>
      <c r="B47" s="201">
        <v>0</v>
      </c>
      <c r="C47" s="201">
        <v>0</v>
      </c>
      <c r="D47" s="201">
        <v>22.99</v>
      </c>
      <c r="E47" s="201">
        <v>0</v>
      </c>
      <c r="F47" s="201">
        <v>0</v>
      </c>
      <c r="G47" s="201">
        <v>37.6</v>
      </c>
      <c r="H47" s="201">
        <v>0</v>
      </c>
      <c r="I47" s="201">
        <v>0</v>
      </c>
      <c r="J47" s="201">
        <v>48.18</v>
      </c>
      <c r="K47" s="201">
        <v>240.33</v>
      </c>
      <c r="L47" s="201">
        <v>8.5299999999999994</v>
      </c>
      <c r="M47" s="201">
        <v>2.37</v>
      </c>
      <c r="N47" s="201">
        <v>1.96</v>
      </c>
      <c r="O47" s="201">
        <v>2.74</v>
      </c>
      <c r="P47" s="201">
        <v>2.38</v>
      </c>
      <c r="Q47" s="201">
        <v>4.68</v>
      </c>
      <c r="R47" s="201">
        <v>9.2200000000000006</v>
      </c>
      <c r="S47" s="201">
        <v>5.73</v>
      </c>
      <c r="T47" s="201">
        <v>0.69</v>
      </c>
      <c r="U47" s="201">
        <v>1.57</v>
      </c>
      <c r="V47" s="201">
        <v>4.22</v>
      </c>
      <c r="W47" s="201">
        <v>0.73</v>
      </c>
      <c r="X47" s="201">
        <v>2.3199999999999998</v>
      </c>
      <c r="Y47" s="201">
        <v>0</v>
      </c>
      <c r="Z47" s="201">
        <v>4.38</v>
      </c>
      <c r="AA47" s="201">
        <v>25.15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308.17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0.28999999999999998</v>
      </c>
      <c r="AV47" s="201">
        <v>0.19</v>
      </c>
      <c r="AW47" s="201">
        <v>0</v>
      </c>
      <c r="AX47" s="201">
        <v>0</v>
      </c>
      <c r="AY47" s="201">
        <v>0.36</v>
      </c>
    </row>
    <row r="48" spans="1:51">
      <c r="A48" t="s">
        <v>90</v>
      </c>
      <c r="B48" s="201">
        <v>0</v>
      </c>
      <c r="C48" s="201">
        <v>0</v>
      </c>
      <c r="D48" s="201">
        <v>22.99</v>
      </c>
      <c r="E48" s="201">
        <v>0</v>
      </c>
      <c r="F48" s="201">
        <v>0</v>
      </c>
      <c r="G48" s="201">
        <v>37.6</v>
      </c>
      <c r="H48" s="201">
        <v>0</v>
      </c>
      <c r="I48" s="201">
        <v>0</v>
      </c>
      <c r="J48" s="201">
        <v>48.18</v>
      </c>
      <c r="K48" s="201">
        <v>240.33</v>
      </c>
      <c r="L48" s="201">
        <v>8.5299999999999994</v>
      </c>
      <c r="M48" s="201">
        <v>2.37</v>
      </c>
      <c r="N48" s="201">
        <v>1.96</v>
      </c>
      <c r="O48" s="201">
        <v>2.74</v>
      </c>
      <c r="P48" s="201">
        <v>2.38</v>
      </c>
      <c r="Q48" s="201">
        <v>4.68</v>
      </c>
      <c r="R48" s="201">
        <v>9.2200000000000006</v>
      </c>
      <c r="S48" s="201">
        <v>5.73</v>
      </c>
      <c r="T48" s="201">
        <v>0.69</v>
      </c>
      <c r="U48" s="201">
        <v>1.57</v>
      </c>
      <c r="V48" s="201">
        <v>4.22</v>
      </c>
      <c r="W48" s="201">
        <v>0.73</v>
      </c>
      <c r="X48" s="201">
        <v>2.3199999999999998</v>
      </c>
      <c r="Y48" s="201">
        <v>0</v>
      </c>
      <c r="Z48" s="201">
        <v>4.38</v>
      </c>
      <c r="AA48" s="201">
        <v>25.15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308.17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0.28999999999999998</v>
      </c>
      <c r="AV48" s="201">
        <v>0.19</v>
      </c>
      <c r="AW48" s="201">
        <v>0</v>
      </c>
      <c r="AX48" s="201">
        <v>0</v>
      </c>
      <c r="AY48" s="201">
        <v>0.36</v>
      </c>
    </row>
    <row r="49" spans="1:51">
      <c r="A49" t="s">
        <v>91</v>
      </c>
      <c r="B49" s="201">
        <v>0</v>
      </c>
      <c r="C49" s="201">
        <v>0</v>
      </c>
      <c r="D49" s="201">
        <v>22.99</v>
      </c>
      <c r="E49" s="201">
        <v>0</v>
      </c>
      <c r="F49" s="201">
        <v>0</v>
      </c>
      <c r="G49" s="201">
        <v>37.6</v>
      </c>
      <c r="H49" s="201">
        <v>0</v>
      </c>
      <c r="I49" s="201">
        <v>0</v>
      </c>
      <c r="J49" s="201">
        <v>48.18</v>
      </c>
      <c r="K49" s="201">
        <v>240.33</v>
      </c>
      <c r="L49" s="201">
        <v>8.5299999999999994</v>
      </c>
      <c r="M49" s="201">
        <v>2.37</v>
      </c>
      <c r="N49" s="201">
        <v>1.96</v>
      </c>
      <c r="O49" s="201">
        <v>2.74</v>
      </c>
      <c r="P49" s="201">
        <v>1.1599999999999999</v>
      </c>
      <c r="Q49" s="201">
        <v>4.68</v>
      </c>
      <c r="R49" s="201">
        <v>9.2200000000000006</v>
      </c>
      <c r="S49" s="201">
        <v>5.73</v>
      </c>
      <c r="T49" s="201">
        <v>0.69</v>
      </c>
      <c r="U49" s="201">
        <v>1.57</v>
      </c>
      <c r="V49" s="201">
        <v>4.22</v>
      </c>
      <c r="W49" s="201">
        <v>0.73</v>
      </c>
      <c r="X49" s="201">
        <v>2.3199999999999998</v>
      </c>
      <c r="Y49" s="201">
        <v>0</v>
      </c>
      <c r="Z49" s="201">
        <v>4.38</v>
      </c>
      <c r="AA49" s="201">
        <v>25.15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308.17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0.28999999999999998</v>
      </c>
      <c r="AV49" s="201">
        <v>0.19</v>
      </c>
      <c r="AW49" s="201">
        <v>0</v>
      </c>
      <c r="AX49" s="201">
        <v>0</v>
      </c>
      <c r="AY49" s="201">
        <v>0.36</v>
      </c>
    </row>
    <row r="50" spans="1:51">
      <c r="A50" t="s">
        <v>92</v>
      </c>
      <c r="B50" s="201">
        <v>0</v>
      </c>
      <c r="C50" s="201">
        <v>0</v>
      </c>
      <c r="D50" s="201">
        <v>22.99</v>
      </c>
      <c r="E50" s="201">
        <v>0</v>
      </c>
      <c r="F50" s="201">
        <v>0</v>
      </c>
      <c r="G50" s="201">
        <v>37.6</v>
      </c>
      <c r="H50" s="201">
        <v>0</v>
      </c>
      <c r="I50" s="201">
        <v>0</v>
      </c>
      <c r="J50" s="201">
        <v>48.18</v>
      </c>
      <c r="K50" s="201">
        <v>240.33</v>
      </c>
      <c r="L50" s="201">
        <v>8.5299999999999994</v>
      </c>
      <c r="M50" s="201">
        <v>2.37</v>
      </c>
      <c r="N50" s="201">
        <v>1.96</v>
      </c>
      <c r="O50" s="201">
        <v>2.74</v>
      </c>
      <c r="P50" s="201">
        <v>1.1599999999999999</v>
      </c>
      <c r="Q50" s="201">
        <v>4.68</v>
      </c>
      <c r="R50" s="201">
        <v>9.2200000000000006</v>
      </c>
      <c r="S50" s="201">
        <v>5.73</v>
      </c>
      <c r="T50" s="201">
        <v>0.69</v>
      </c>
      <c r="U50" s="201">
        <v>1.57</v>
      </c>
      <c r="V50" s="201">
        <v>4.22</v>
      </c>
      <c r="W50" s="201">
        <v>0.73</v>
      </c>
      <c r="X50" s="201">
        <v>2.3199999999999998</v>
      </c>
      <c r="Y50" s="201">
        <v>0</v>
      </c>
      <c r="Z50" s="201">
        <v>4.38</v>
      </c>
      <c r="AA50" s="201">
        <v>25.15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308.17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0.28999999999999998</v>
      </c>
      <c r="AV50" s="201">
        <v>0.19</v>
      </c>
      <c r="AW50" s="201">
        <v>0</v>
      </c>
      <c r="AX50" s="201">
        <v>0</v>
      </c>
      <c r="AY50" s="201">
        <v>0.36</v>
      </c>
    </row>
    <row r="51" spans="1:51">
      <c r="A51" t="s">
        <v>93</v>
      </c>
      <c r="B51" s="201">
        <v>0</v>
      </c>
      <c r="C51" s="201">
        <v>0</v>
      </c>
      <c r="D51" s="201">
        <v>22.69</v>
      </c>
      <c r="E51" s="201">
        <v>0</v>
      </c>
      <c r="F51" s="201">
        <v>0</v>
      </c>
      <c r="G51" s="201">
        <v>37.6</v>
      </c>
      <c r="H51" s="201">
        <v>0</v>
      </c>
      <c r="I51" s="201">
        <v>0</v>
      </c>
      <c r="J51" s="201">
        <v>48.18</v>
      </c>
      <c r="K51" s="201">
        <v>240.33</v>
      </c>
      <c r="L51" s="201">
        <v>8.5299999999999994</v>
      </c>
      <c r="M51" s="201">
        <v>2.37</v>
      </c>
      <c r="N51" s="201">
        <v>1.96</v>
      </c>
      <c r="O51" s="201">
        <v>2.74</v>
      </c>
      <c r="P51" s="201">
        <v>1.1599999999999999</v>
      </c>
      <c r="Q51" s="201">
        <v>4.68</v>
      </c>
      <c r="R51" s="201">
        <v>9.2200000000000006</v>
      </c>
      <c r="S51" s="201">
        <v>5.73</v>
      </c>
      <c r="T51" s="201">
        <v>0.69</v>
      </c>
      <c r="U51" s="201">
        <v>1.57</v>
      </c>
      <c r="V51" s="201">
        <v>4.22</v>
      </c>
      <c r="W51" s="201">
        <v>0.73</v>
      </c>
      <c r="X51" s="201">
        <v>2.3199999999999998</v>
      </c>
      <c r="Y51" s="201">
        <v>0</v>
      </c>
      <c r="Z51" s="201">
        <v>0</v>
      </c>
      <c r="AA51" s="201">
        <v>25.15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15.59</v>
      </c>
      <c r="AL51" s="201">
        <v>0</v>
      </c>
      <c r="AM51" s="201">
        <v>0</v>
      </c>
      <c r="AN51" s="201">
        <v>0</v>
      </c>
      <c r="AO51" s="201">
        <v>301.94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0.28999999999999998</v>
      </c>
      <c r="AV51" s="201">
        <v>0.19</v>
      </c>
      <c r="AW51" s="201">
        <v>0</v>
      </c>
      <c r="AX51" s="201">
        <v>0</v>
      </c>
      <c r="AY51" s="201">
        <v>0.36</v>
      </c>
    </row>
    <row r="52" spans="1:51">
      <c r="A52" t="s">
        <v>94</v>
      </c>
      <c r="B52" s="201">
        <v>0</v>
      </c>
      <c r="C52" s="201">
        <v>0</v>
      </c>
      <c r="D52" s="201">
        <v>22.69</v>
      </c>
      <c r="E52" s="201">
        <v>0</v>
      </c>
      <c r="F52" s="201">
        <v>0</v>
      </c>
      <c r="G52" s="201">
        <v>37.6</v>
      </c>
      <c r="H52" s="201">
        <v>0</v>
      </c>
      <c r="I52" s="201">
        <v>0</v>
      </c>
      <c r="J52" s="201">
        <v>48.18</v>
      </c>
      <c r="K52" s="201">
        <v>240.33</v>
      </c>
      <c r="L52" s="201">
        <v>8.5299999999999994</v>
      </c>
      <c r="M52" s="201">
        <v>2.37</v>
      </c>
      <c r="N52" s="201">
        <v>1.96</v>
      </c>
      <c r="O52" s="201">
        <v>2.74</v>
      </c>
      <c r="P52" s="201">
        <v>1.1599999999999999</v>
      </c>
      <c r="Q52" s="201">
        <v>4.68</v>
      </c>
      <c r="R52" s="201">
        <v>9.2200000000000006</v>
      </c>
      <c r="S52" s="201">
        <v>5.73</v>
      </c>
      <c r="T52" s="201">
        <v>0.69</v>
      </c>
      <c r="U52" s="201">
        <v>1.57</v>
      </c>
      <c r="V52" s="201">
        <v>4.22</v>
      </c>
      <c r="W52" s="201">
        <v>0.73</v>
      </c>
      <c r="X52" s="201">
        <v>2.3199999999999998</v>
      </c>
      <c r="Y52" s="201">
        <v>0</v>
      </c>
      <c r="Z52" s="201">
        <v>4.38</v>
      </c>
      <c r="AA52" s="201">
        <v>25.15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15.59</v>
      </c>
      <c r="AL52" s="201">
        <v>0</v>
      </c>
      <c r="AM52" s="201">
        <v>0</v>
      </c>
      <c r="AN52" s="201">
        <v>0</v>
      </c>
      <c r="AO52" s="201">
        <v>301.94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0.28999999999999998</v>
      </c>
      <c r="AV52" s="201">
        <v>0.19</v>
      </c>
      <c r="AW52" s="201">
        <v>0</v>
      </c>
      <c r="AX52" s="201">
        <v>0</v>
      </c>
      <c r="AY52" s="201">
        <v>0.36</v>
      </c>
    </row>
    <row r="53" spans="1:51">
      <c r="A53" t="s">
        <v>95</v>
      </c>
      <c r="B53" s="201">
        <v>0</v>
      </c>
      <c r="C53" s="201">
        <v>0</v>
      </c>
      <c r="D53" s="201">
        <v>22.69</v>
      </c>
      <c r="E53" s="201">
        <v>0</v>
      </c>
      <c r="F53" s="201">
        <v>0</v>
      </c>
      <c r="G53" s="201">
        <v>37.6</v>
      </c>
      <c r="H53" s="201">
        <v>0</v>
      </c>
      <c r="I53" s="201">
        <v>0</v>
      </c>
      <c r="J53" s="201">
        <v>48.18</v>
      </c>
      <c r="K53" s="201">
        <v>240.33</v>
      </c>
      <c r="L53" s="201">
        <v>8.5299999999999994</v>
      </c>
      <c r="M53" s="201">
        <v>2.37</v>
      </c>
      <c r="N53" s="201">
        <v>1.96</v>
      </c>
      <c r="O53" s="201">
        <v>2.74</v>
      </c>
      <c r="P53" s="201">
        <v>1.1599999999999999</v>
      </c>
      <c r="Q53" s="201">
        <v>4.68</v>
      </c>
      <c r="R53" s="201">
        <v>9.2200000000000006</v>
      </c>
      <c r="S53" s="201">
        <v>5.73</v>
      </c>
      <c r="T53" s="201">
        <v>0.69</v>
      </c>
      <c r="U53" s="201">
        <v>1.57</v>
      </c>
      <c r="V53" s="201">
        <v>4.22</v>
      </c>
      <c r="W53" s="201">
        <v>0.73</v>
      </c>
      <c r="X53" s="201">
        <v>2.3199999999999998</v>
      </c>
      <c r="Y53" s="201">
        <v>0</v>
      </c>
      <c r="Z53" s="201">
        <v>62.64</v>
      </c>
      <c r="AA53" s="201">
        <v>25.15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15.59</v>
      </c>
      <c r="AL53" s="201">
        <v>0</v>
      </c>
      <c r="AM53" s="201">
        <v>0</v>
      </c>
      <c r="AN53" s="201">
        <v>0</v>
      </c>
      <c r="AO53" s="201">
        <v>301.94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0.28999999999999998</v>
      </c>
      <c r="AV53" s="201">
        <v>0.19</v>
      </c>
      <c r="AW53" s="201">
        <v>0</v>
      </c>
      <c r="AX53" s="201">
        <v>0</v>
      </c>
      <c r="AY53" s="201">
        <v>0.36</v>
      </c>
    </row>
    <row r="54" spans="1:51">
      <c r="A54" t="s">
        <v>96</v>
      </c>
      <c r="B54" s="201">
        <v>0</v>
      </c>
      <c r="C54" s="201">
        <v>0</v>
      </c>
      <c r="D54" s="201">
        <v>22.69</v>
      </c>
      <c r="E54" s="201">
        <v>0</v>
      </c>
      <c r="F54" s="201">
        <v>0</v>
      </c>
      <c r="G54" s="201">
        <v>37.6</v>
      </c>
      <c r="H54" s="201">
        <v>0</v>
      </c>
      <c r="I54" s="201">
        <v>0</v>
      </c>
      <c r="J54" s="201">
        <v>48.18</v>
      </c>
      <c r="K54" s="201">
        <v>240.33</v>
      </c>
      <c r="L54" s="201">
        <v>8.5299999999999994</v>
      </c>
      <c r="M54" s="201">
        <v>2.37</v>
      </c>
      <c r="N54" s="201">
        <v>1.96</v>
      </c>
      <c r="O54" s="201">
        <v>2.74</v>
      </c>
      <c r="P54" s="201">
        <v>1.1599999999999999</v>
      </c>
      <c r="Q54" s="201">
        <v>4.6900000000000004</v>
      </c>
      <c r="R54" s="201">
        <v>9.2200000000000006</v>
      </c>
      <c r="S54" s="201">
        <v>5.73</v>
      </c>
      <c r="T54" s="201">
        <v>0.69</v>
      </c>
      <c r="U54" s="201">
        <v>1.57</v>
      </c>
      <c r="V54" s="201">
        <v>4.22</v>
      </c>
      <c r="W54" s="201">
        <v>0.73</v>
      </c>
      <c r="X54" s="201">
        <v>2.3199999999999998</v>
      </c>
      <c r="Y54" s="201">
        <v>0</v>
      </c>
      <c r="Z54" s="201">
        <v>64.78</v>
      </c>
      <c r="AA54" s="201">
        <v>25.15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15.59</v>
      </c>
      <c r="AL54" s="201">
        <v>0</v>
      </c>
      <c r="AM54" s="201">
        <v>0</v>
      </c>
      <c r="AN54" s="201">
        <v>0</v>
      </c>
      <c r="AO54" s="201">
        <v>301.94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0.28999999999999998</v>
      </c>
      <c r="AV54" s="201">
        <v>0.19</v>
      </c>
      <c r="AW54" s="201">
        <v>0</v>
      </c>
      <c r="AX54" s="201">
        <v>0</v>
      </c>
      <c r="AY54" s="201">
        <v>0.36</v>
      </c>
    </row>
    <row r="55" spans="1:51">
      <c r="A55" t="s">
        <v>97</v>
      </c>
      <c r="B55" s="201">
        <v>0</v>
      </c>
      <c r="C55" s="201">
        <v>0</v>
      </c>
      <c r="D55" s="201">
        <v>22.69</v>
      </c>
      <c r="E55" s="201">
        <v>0</v>
      </c>
      <c r="F55" s="201">
        <v>0</v>
      </c>
      <c r="G55" s="201">
        <v>37.6</v>
      </c>
      <c r="H55" s="201">
        <v>0</v>
      </c>
      <c r="I55" s="201">
        <v>0</v>
      </c>
      <c r="J55" s="201">
        <v>48.18</v>
      </c>
      <c r="K55" s="201">
        <v>240.33</v>
      </c>
      <c r="L55" s="201">
        <v>8.5299999999999994</v>
      </c>
      <c r="M55" s="201">
        <v>2.37</v>
      </c>
      <c r="N55" s="201">
        <v>1.96</v>
      </c>
      <c r="O55" s="201">
        <v>2.74</v>
      </c>
      <c r="P55" s="201">
        <v>1.1599999999999999</v>
      </c>
      <c r="Q55" s="201">
        <v>4.6900000000000004</v>
      </c>
      <c r="R55" s="201">
        <v>9.2200000000000006</v>
      </c>
      <c r="S55" s="201">
        <v>5.73</v>
      </c>
      <c r="T55" s="201">
        <v>0.69</v>
      </c>
      <c r="U55" s="201">
        <v>1.57</v>
      </c>
      <c r="V55" s="201">
        <v>4.22</v>
      </c>
      <c r="W55" s="201">
        <v>0.73</v>
      </c>
      <c r="X55" s="201">
        <v>2.33</v>
      </c>
      <c r="Y55" s="201">
        <v>0</v>
      </c>
      <c r="Z55" s="201">
        <v>64.78</v>
      </c>
      <c r="AA55" s="201">
        <v>25.15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15.59</v>
      </c>
      <c r="AL55" s="201">
        <v>0</v>
      </c>
      <c r="AM55" s="201">
        <v>0</v>
      </c>
      <c r="AN55" s="201">
        <v>0</v>
      </c>
      <c r="AO55" s="201">
        <v>301.94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0.28999999999999998</v>
      </c>
      <c r="AV55" s="201">
        <v>0.19</v>
      </c>
      <c r="AW55" s="201">
        <v>0</v>
      </c>
      <c r="AX55" s="201">
        <v>0</v>
      </c>
      <c r="AY55" s="201">
        <v>0.36</v>
      </c>
    </row>
    <row r="56" spans="1:51">
      <c r="A56" t="s">
        <v>98</v>
      </c>
      <c r="B56" s="201">
        <v>0</v>
      </c>
      <c r="C56" s="201">
        <v>0</v>
      </c>
      <c r="D56" s="201">
        <v>22.69</v>
      </c>
      <c r="E56" s="201">
        <v>0</v>
      </c>
      <c r="F56" s="201">
        <v>0</v>
      </c>
      <c r="G56" s="201">
        <v>37.6</v>
      </c>
      <c r="H56" s="201">
        <v>0</v>
      </c>
      <c r="I56" s="201">
        <v>0</v>
      </c>
      <c r="J56" s="201">
        <v>48.18</v>
      </c>
      <c r="K56" s="201">
        <v>240.33</v>
      </c>
      <c r="L56" s="201">
        <v>8.5299999999999994</v>
      </c>
      <c r="M56" s="201">
        <v>2.37</v>
      </c>
      <c r="N56" s="201">
        <v>1.96</v>
      </c>
      <c r="O56" s="201">
        <v>2.74</v>
      </c>
      <c r="P56" s="201">
        <v>1.1599999999999999</v>
      </c>
      <c r="Q56" s="201">
        <v>4.6900000000000004</v>
      </c>
      <c r="R56" s="201">
        <v>9.2200000000000006</v>
      </c>
      <c r="S56" s="201">
        <v>5.73</v>
      </c>
      <c r="T56" s="201">
        <v>0.69</v>
      </c>
      <c r="U56" s="201">
        <v>1.57</v>
      </c>
      <c r="V56" s="201">
        <v>4.22</v>
      </c>
      <c r="W56" s="201">
        <v>0.73</v>
      </c>
      <c r="X56" s="201">
        <v>2.33</v>
      </c>
      <c r="Y56" s="201">
        <v>0</v>
      </c>
      <c r="Z56" s="201">
        <v>64.78</v>
      </c>
      <c r="AA56" s="201">
        <v>25.15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15.59</v>
      </c>
      <c r="AL56" s="201">
        <v>0</v>
      </c>
      <c r="AM56" s="201">
        <v>0</v>
      </c>
      <c r="AN56" s="201">
        <v>0</v>
      </c>
      <c r="AO56" s="201">
        <v>301.94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0.28999999999999998</v>
      </c>
      <c r="AV56" s="201">
        <v>0.19</v>
      </c>
      <c r="AW56" s="201">
        <v>0</v>
      </c>
      <c r="AX56" s="201">
        <v>0</v>
      </c>
      <c r="AY56" s="201">
        <v>0.36</v>
      </c>
    </row>
    <row r="57" spans="1:51">
      <c r="A57" t="s">
        <v>99</v>
      </c>
      <c r="B57" s="201">
        <v>0</v>
      </c>
      <c r="C57" s="201">
        <v>0</v>
      </c>
      <c r="D57" s="201">
        <v>22.69</v>
      </c>
      <c r="E57" s="201">
        <v>0</v>
      </c>
      <c r="F57" s="201">
        <v>0</v>
      </c>
      <c r="G57" s="201">
        <v>37.6</v>
      </c>
      <c r="H57" s="201">
        <v>0</v>
      </c>
      <c r="I57" s="201">
        <v>0</v>
      </c>
      <c r="J57" s="201">
        <v>48.18</v>
      </c>
      <c r="K57" s="201">
        <v>240.33</v>
      </c>
      <c r="L57" s="201">
        <v>8.5299999999999994</v>
      </c>
      <c r="M57" s="201">
        <v>2.37</v>
      </c>
      <c r="N57" s="201">
        <v>1.96</v>
      </c>
      <c r="O57" s="201">
        <v>2.74</v>
      </c>
      <c r="P57" s="201">
        <v>1.1599999999999999</v>
      </c>
      <c r="Q57" s="201">
        <v>4.6900000000000004</v>
      </c>
      <c r="R57" s="201">
        <v>9.2200000000000006</v>
      </c>
      <c r="S57" s="201">
        <v>5.73</v>
      </c>
      <c r="T57" s="201">
        <v>0.69</v>
      </c>
      <c r="U57" s="201">
        <v>1.57</v>
      </c>
      <c r="V57" s="201">
        <v>4.22</v>
      </c>
      <c r="W57" s="201">
        <v>0.73</v>
      </c>
      <c r="X57" s="201">
        <v>2.33</v>
      </c>
      <c r="Y57" s="201">
        <v>0</v>
      </c>
      <c r="Z57" s="201">
        <v>64.78</v>
      </c>
      <c r="AA57" s="201">
        <v>25.15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15.59</v>
      </c>
      <c r="AL57" s="201">
        <v>0</v>
      </c>
      <c r="AM57" s="201">
        <v>0</v>
      </c>
      <c r="AN57" s="201">
        <v>0</v>
      </c>
      <c r="AO57" s="201">
        <v>301.94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0.28999999999999998</v>
      </c>
      <c r="AV57" s="201">
        <v>0.19</v>
      </c>
      <c r="AW57" s="201">
        <v>0</v>
      </c>
      <c r="AX57" s="201">
        <v>0</v>
      </c>
      <c r="AY57" s="201">
        <v>0.36</v>
      </c>
    </row>
    <row r="58" spans="1:51">
      <c r="A58" t="s">
        <v>100</v>
      </c>
      <c r="B58" s="201">
        <v>0</v>
      </c>
      <c r="C58" s="201">
        <v>0</v>
      </c>
      <c r="D58" s="201">
        <v>22.69</v>
      </c>
      <c r="E58" s="201">
        <v>0</v>
      </c>
      <c r="F58" s="201">
        <v>0</v>
      </c>
      <c r="G58" s="201">
        <v>37.6</v>
      </c>
      <c r="H58" s="201">
        <v>0</v>
      </c>
      <c r="I58" s="201">
        <v>0</v>
      </c>
      <c r="J58" s="201">
        <v>48.18</v>
      </c>
      <c r="K58" s="201">
        <v>240.33</v>
      </c>
      <c r="L58" s="201">
        <v>8.5299999999999994</v>
      </c>
      <c r="M58" s="201">
        <v>2.37</v>
      </c>
      <c r="N58" s="201">
        <v>1.96</v>
      </c>
      <c r="O58" s="201">
        <v>2.74</v>
      </c>
      <c r="P58" s="201">
        <v>1.1599999999999999</v>
      </c>
      <c r="Q58" s="201">
        <v>4.6900000000000004</v>
      </c>
      <c r="R58" s="201">
        <v>9.2200000000000006</v>
      </c>
      <c r="S58" s="201">
        <v>5.73</v>
      </c>
      <c r="T58" s="201">
        <v>0.69</v>
      </c>
      <c r="U58" s="201">
        <v>1.57</v>
      </c>
      <c r="V58" s="201">
        <v>4.22</v>
      </c>
      <c r="W58" s="201">
        <v>0.73</v>
      </c>
      <c r="X58" s="201">
        <v>2.3199999999999998</v>
      </c>
      <c r="Y58" s="201">
        <v>0</v>
      </c>
      <c r="Z58" s="201">
        <v>64.78</v>
      </c>
      <c r="AA58" s="201">
        <v>25.15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15.59</v>
      </c>
      <c r="AL58" s="201">
        <v>0</v>
      </c>
      <c r="AM58" s="201">
        <v>0</v>
      </c>
      <c r="AN58" s="201">
        <v>0</v>
      </c>
      <c r="AO58" s="201">
        <v>301.94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0.28999999999999998</v>
      </c>
      <c r="AV58" s="201">
        <v>0.19</v>
      </c>
      <c r="AW58" s="201">
        <v>0</v>
      </c>
      <c r="AX58" s="201">
        <v>0</v>
      </c>
      <c r="AY58" s="201">
        <v>0.36</v>
      </c>
    </row>
    <row r="59" spans="1:51">
      <c r="A59" t="s">
        <v>101</v>
      </c>
      <c r="B59" s="201">
        <v>0</v>
      </c>
      <c r="C59" s="201">
        <v>0</v>
      </c>
      <c r="D59" s="201">
        <v>22.69</v>
      </c>
      <c r="E59" s="201">
        <v>0</v>
      </c>
      <c r="F59" s="201">
        <v>0</v>
      </c>
      <c r="G59" s="201">
        <v>37.6</v>
      </c>
      <c r="H59" s="201">
        <v>0</v>
      </c>
      <c r="I59" s="201">
        <v>0</v>
      </c>
      <c r="J59" s="201">
        <v>48.18</v>
      </c>
      <c r="K59" s="201">
        <v>240.33</v>
      </c>
      <c r="L59" s="201">
        <v>8.5299999999999994</v>
      </c>
      <c r="M59" s="201">
        <v>2.37</v>
      </c>
      <c r="N59" s="201">
        <v>1.96</v>
      </c>
      <c r="O59" s="201">
        <v>2.74</v>
      </c>
      <c r="P59" s="201">
        <v>1.1599999999999999</v>
      </c>
      <c r="Q59" s="201">
        <v>4.68</v>
      </c>
      <c r="R59" s="201">
        <v>9.2200000000000006</v>
      </c>
      <c r="S59" s="201">
        <v>5.73</v>
      </c>
      <c r="T59" s="201">
        <v>0.69</v>
      </c>
      <c r="U59" s="201">
        <v>1.57</v>
      </c>
      <c r="V59" s="201">
        <v>4.22</v>
      </c>
      <c r="W59" s="201">
        <v>0.73</v>
      </c>
      <c r="X59" s="201">
        <v>2.3199999999999998</v>
      </c>
      <c r="Y59" s="201">
        <v>0</v>
      </c>
      <c r="Z59" s="201">
        <v>64.78</v>
      </c>
      <c r="AA59" s="201">
        <v>25.15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15.59</v>
      </c>
      <c r="AL59" s="201">
        <v>0</v>
      </c>
      <c r="AM59" s="201">
        <v>0</v>
      </c>
      <c r="AN59" s="201">
        <v>0</v>
      </c>
      <c r="AO59" s="201">
        <v>301.94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0.28999999999999998</v>
      </c>
      <c r="AV59" s="201">
        <v>0.19</v>
      </c>
      <c r="AW59" s="201">
        <v>0</v>
      </c>
      <c r="AX59" s="201">
        <v>0</v>
      </c>
      <c r="AY59" s="201">
        <v>0.36</v>
      </c>
    </row>
    <row r="60" spans="1:51">
      <c r="A60" t="s">
        <v>102</v>
      </c>
      <c r="B60" s="201">
        <v>0</v>
      </c>
      <c r="C60" s="201">
        <v>0</v>
      </c>
      <c r="D60" s="201">
        <v>22.69</v>
      </c>
      <c r="E60" s="201">
        <v>0</v>
      </c>
      <c r="F60" s="201">
        <v>0</v>
      </c>
      <c r="G60" s="201">
        <v>37.6</v>
      </c>
      <c r="H60" s="201">
        <v>0</v>
      </c>
      <c r="I60" s="201">
        <v>0</v>
      </c>
      <c r="J60" s="201">
        <v>48.18</v>
      </c>
      <c r="K60" s="201">
        <v>240.33</v>
      </c>
      <c r="L60" s="201">
        <v>8.5299999999999994</v>
      </c>
      <c r="M60" s="201">
        <v>2.37</v>
      </c>
      <c r="N60" s="201">
        <v>1.96</v>
      </c>
      <c r="O60" s="201">
        <v>2.74</v>
      </c>
      <c r="P60" s="201">
        <v>1.1599999999999999</v>
      </c>
      <c r="Q60" s="201">
        <v>4.68</v>
      </c>
      <c r="R60" s="201">
        <v>9.2200000000000006</v>
      </c>
      <c r="S60" s="201">
        <v>5.73</v>
      </c>
      <c r="T60" s="201">
        <v>0.69</v>
      </c>
      <c r="U60" s="201">
        <v>1.57</v>
      </c>
      <c r="V60" s="201">
        <v>4.22</v>
      </c>
      <c r="W60" s="201">
        <v>0.73</v>
      </c>
      <c r="X60" s="201">
        <v>2.3199999999999998</v>
      </c>
      <c r="Y60" s="201">
        <v>0</v>
      </c>
      <c r="Z60" s="201">
        <v>64.78</v>
      </c>
      <c r="AA60" s="201">
        <v>25.16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15.59</v>
      </c>
      <c r="AL60" s="201">
        <v>0</v>
      </c>
      <c r="AM60" s="201">
        <v>0</v>
      </c>
      <c r="AN60" s="201">
        <v>0</v>
      </c>
      <c r="AO60" s="201">
        <v>301.94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0.28999999999999998</v>
      </c>
      <c r="AV60" s="201">
        <v>0.19</v>
      </c>
      <c r="AW60" s="201">
        <v>0</v>
      </c>
      <c r="AX60" s="201">
        <v>0</v>
      </c>
      <c r="AY60" s="201">
        <v>0.36</v>
      </c>
    </row>
    <row r="61" spans="1:51">
      <c r="A61" t="s">
        <v>103</v>
      </c>
      <c r="B61" s="201">
        <v>0</v>
      </c>
      <c r="C61" s="201">
        <v>0</v>
      </c>
      <c r="D61" s="201">
        <v>22.69</v>
      </c>
      <c r="E61" s="201">
        <v>0</v>
      </c>
      <c r="F61" s="201">
        <v>0</v>
      </c>
      <c r="G61" s="201">
        <v>37.6</v>
      </c>
      <c r="H61" s="201">
        <v>0</v>
      </c>
      <c r="I61" s="201">
        <v>0</v>
      </c>
      <c r="J61" s="201">
        <v>48.18</v>
      </c>
      <c r="K61" s="201">
        <v>240.33</v>
      </c>
      <c r="L61" s="201">
        <v>8.5299999999999994</v>
      </c>
      <c r="M61" s="201">
        <v>2.37</v>
      </c>
      <c r="N61" s="201">
        <v>1.96</v>
      </c>
      <c r="O61" s="201">
        <v>2.74</v>
      </c>
      <c r="P61" s="201">
        <v>1.1599999999999999</v>
      </c>
      <c r="Q61" s="201">
        <v>4.68</v>
      </c>
      <c r="R61" s="201">
        <v>9.2200000000000006</v>
      </c>
      <c r="S61" s="201">
        <v>5.73</v>
      </c>
      <c r="T61" s="201">
        <v>0.69</v>
      </c>
      <c r="U61" s="201">
        <v>1.57</v>
      </c>
      <c r="V61" s="201">
        <v>4.22</v>
      </c>
      <c r="W61" s="201">
        <v>0.73</v>
      </c>
      <c r="X61" s="201">
        <v>2.3199999999999998</v>
      </c>
      <c r="Y61" s="201">
        <v>0</v>
      </c>
      <c r="Z61" s="201">
        <v>64.290000000000006</v>
      </c>
      <c r="AA61" s="201">
        <v>25.16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15.59</v>
      </c>
      <c r="AL61" s="201">
        <v>0</v>
      </c>
      <c r="AM61" s="201">
        <v>0</v>
      </c>
      <c r="AN61" s="201">
        <v>0</v>
      </c>
      <c r="AO61" s="201">
        <v>301.94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0.28999999999999998</v>
      </c>
      <c r="AV61" s="201">
        <v>0.19</v>
      </c>
      <c r="AW61" s="201">
        <v>0</v>
      </c>
      <c r="AX61" s="201">
        <v>0</v>
      </c>
      <c r="AY61" s="201">
        <v>0.36</v>
      </c>
    </row>
    <row r="62" spans="1:51">
      <c r="A62" t="s">
        <v>104</v>
      </c>
      <c r="B62" s="201">
        <v>0</v>
      </c>
      <c r="C62" s="201">
        <v>0</v>
      </c>
      <c r="D62" s="201">
        <v>22.69</v>
      </c>
      <c r="E62" s="201">
        <v>0</v>
      </c>
      <c r="F62" s="201">
        <v>0</v>
      </c>
      <c r="G62" s="201">
        <v>37.6</v>
      </c>
      <c r="H62" s="201">
        <v>0</v>
      </c>
      <c r="I62" s="201">
        <v>0</v>
      </c>
      <c r="J62" s="201">
        <v>48.18</v>
      </c>
      <c r="K62" s="201">
        <v>240.33</v>
      </c>
      <c r="L62" s="201">
        <v>8.5299999999999994</v>
      </c>
      <c r="M62" s="201">
        <v>2.37</v>
      </c>
      <c r="N62" s="201">
        <v>1.96</v>
      </c>
      <c r="O62" s="201">
        <v>2.74</v>
      </c>
      <c r="P62" s="201">
        <v>1.1599999999999999</v>
      </c>
      <c r="Q62" s="201">
        <v>4.68</v>
      </c>
      <c r="R62" s="201">
        <v>9.2100000000000009</v>
      </c>
      <c r="S62" s="201">
        <v>5.73</v>
      </c>
      <c r="T62" s="201">
        <v>0.69</v>
      </c>
      <c r="U62" s="201">
        <v>1.57</v>
      </c>
      <c r="V62" s="201">
        <v>4.22</v>
      </c>
      <c r="W62" s="201">
        <v>0.73</v>
      </c>
      <c r="X62" s="201">
        <v>2.3199999999999998</v>
      </c>
      <c r="Y62" s="201">
        <v>0</v>
      </c>
      <c r="Z62" s="201">
        <v>64.37</v>
      </c>
      <c r="AA62" s="201">
        <v>25.16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15.59</v>
      </c>
      <c r="AL62" s="201">
        <v>0</v>
      </c>
      <c r="AM62" s="201">
        <v>0</v>
      </c>
      <c r="AN62" s="201">
        <v>0</v>
      </c>
      <c r="AO62" s="201">
        <v>301.94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0.28999999999999998</v>
      </c>
      <c r="AV62" s="201">
        <v>0.19</v>
      </c>
      <c r="AW62" s="201">
        <v>0</v>
      </c>
      <c r="AX62" s="201">
        <v>0</v>
      </c>
      <c r="AY62" s="201">
        <v>0.36</v>
      </c>
    </row>
    <row r="63" spans="1:51">
      <c r="A63" t="s">
        <v>105</v>
      </c>
      <c r="B63" s="201">
        <v>0</v>
      </c>
      <c r="C63" s="201">
        <v>0</v>
      </c>
      <c r="D63" s="201">
        <v>22.69</v>
      </c>
      <c r="E63" s="201">
        <v>0</v>
      </c>
      <c r="F63" s="201">
        <v>0</v>
      </c>
      <c r="G63" s="201">
        <v>37.9</v>
      </c>
      <c r="H63" s="201">
        <v>0</v>
      </c>
      <c r="I63" s="201">
        <v>0</v>
      </c>
      <c r="J63" s="201">
        <v>48.18</v>
      </c>
      <c r="K63" s="201">
        <v>240.33</v>
      </c>
      <c r="L63" s="201">
        <v>8.5299999999999994</v>
      </c>
      <c r="M63" s="201">
        <v>2.37</v>
      </c>
      <c r="N63" s="201">
        <v>1.96</v>
      </c>
      <c r="O63" s="201">
        <v>2.74</v>
      </c>
      <c r="P63" s="201">
        <v>1.1599999999999999</v>
      </c>
      <c r="Q63" s="201">
        <v>4.68</v>
      </c>
      <c r="R63" s="201">
        <v>9.2100000000000009</v>
      </c>
      <c r="S63" s="201">
        <v>5.73</v>
      </c>
      <c r="T63" s="201">
        <v>0.69</v>
      </c>
      <c r="U63" s="201">
        <v>1.57</v>
      </c>
      <c r="V63" s="201">
        <v>4.22</v>
      </c>
      <c r="W63" s="201">
        <v>0.73</v>
      </c>
      <c r="X63" s="201">
        <v>2.3199999999999998</v>
      </c>
      <c r="Y63" s="201">
        <v>0</v>
      </c>
      <c r="Z63" s="201">
        <v>64.78</v>
      </c>
      <c r="AA63" s="201">
        <v>25.16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15.59</v>
      </c>
      <c r="AL63" s="201">
        <v>0</v>
      </c>
      <c r="AM63" s="201">
        <v>0</v>
      </c>
      <c r="AN63" s="201">
        <v>0</v>
      </c>
      <c r="AO63" s="201">
        <v>301.94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0.28999999999999998</v>
      </c>
      <c r="AV63" s="201">
        <v>0.19</v>
      </c>
      <c r="AW63" s="201">
        <v>0</v>
      </c>
      <c r="AX63" s="201">
        <v>0</v>
      </c>
      <c r="AY63" s="201">
        <v>0.36</v>
      </c>
    </row>
    <row r="64" spans="1:51">
      <c r="A64" t="s">
        <v>106</v>
      </c>
      <c r="B64" s="201">
        <v>0</v>
      </c>
      <c r="C64" s="201">
        <v>0</v>
      </c>
      <c r="D64" s="201">
        <v>22.69</v>
      </c>
      <c r="E64" s="201">
        <v>0</v>
      </c>
      <c r="F64" s="201">
        <v>0</v>
      </c>
      <c r="G64" s="201">
        <v>37.9</v>
      </c>
      <c r="H64" s="201">
        <v>0</v>
      </c>
      <c r="I64" s="201">
        <v>0</v>
      </c>
      <c r="J64" s="201">
        <v>48.18</v>
      </c>
      <c r="K64" s="201">
        <v>240.33</v>
      </c>
      <c r="L64" s="201">
        <v>8.5299999999999994</v>
      </c>
      <c r="M64" s="201">
        <v>2.37</v>
      </c>
      <c r="N64" s="201">
        <v>1.96</v>
      </c>
      <c r="O64" s="201">
        <v>2.74</v>
      </c>
      <c r="P64" s="201">
        <v>1.1599999999999999</v>
      </c>
      <c r="Q64" s="201">
        <v>4.68</v>
      </c>
      <c r="R64" s="201">
        <v>2.14</v>
      </c>
      <c r="S64" s="201">
        <v>5.73</v>
      </c>
      <c r="T64" s="201">
        <v>0.69</v>
      </c>
      <c r="U64" s="201">
        <v>1.57</v>
      </c>
      <c r="V64" s="201">
        <v>0.33</v>
      </c>
      <c r="W64" s="201">
        <v>0.73</v>
      </c>
      <c r="X64" s="201">
        <v>2.44</v>
      </c>
      <c r="Y64" s="201">
        <v>0</v>
      </c>
      <c r="Z64" s="201">
        <v>10.72</v>
      </c>
      <c r="AA64" s="201">
        <v>21.3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15.59</v>
      </c>
      <c r="AL64" s="201">
        <v>0</v>
      </c>
      <c r="AM64" s="201">
        <v>0</v>
      </c>
      <c r="AN64" s="201">
        <v>0</v>
      </c>
      <c r="AO64" s="201">
        <v>301.94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0.28999999999999998</v>
      </c>
      <c r="AV64" s="201">
        <v>0.19</v>
      </c>
      <c r="AW64" s="201">
        <v>0</v>
      </c>
      <c r="AX64" s="201">
        <v>0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22.69</v>
      </c>
      <c r="E65" s="201">
        <v>0</v>
      </c>
      <c r="F65" s="201">
        <v>0</v>
      </c>
      <c r="G65" s="201">
        <v>37.9</v>
      </c>
      <c r="H65" s="201">
        <v>0</v>
      </c>
      <c r="I65" s="201">
        <v>0</v>
      </c>
      <c r="J65" s="201">
        <v>48.18</v>
      </c>
      <c r="K65" s="201">
        <v>240.33</v>
      </c>
      <c r="L65" s="201">
        <v>0.65</v>
      </c>
      <c r="M65" s="201">
        <v>2.37</v>
      </c>
      <c r="N65" s="201">
        <v>1.96</v>
      </c>
      <c r="O65" s="201">
        <v>2.74</v>
      </c>
      <c r="P65" s="201">
        <v>1.1599999999999999</v>
      </c>
      <c r="Q65" s="201">
        <v>0.36</v>
      </c>
      <c r="R65" s="201">
        <v>0.71</v>
      </c>
      <c r="S65" s="201">
        <v>0.43</v>
      </c>
      <c r="T65" s="201">
        <v>0.05</v>
      </c>
      <c r="U65" s="201">
        <v>1.57</v>
      </c>
      <c r="V65" s="201">
        <v>0.33</v>
      </c>
      <c r="W65" s="201">
        <v>0.73</v>
      </c>
      <c r="X65" s="201">
        <v>2.3199999999999998</v>
      </c>
      <c r="Y65" s="201">
        <v>0</v>
      </c>
      <c r="Z65" s="201">
        <v>4.38</v>
      </c>
      <c r="AA65" s="201">
        <v>1.42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15.59</v>
      </c>
      <c r="AL65" s="201">
        <v>0</v>
      </c>
      <c r="AM65" s="201">
        <v>0</v>
      </c>
      <c r="AN65" s="201">
        <v>0</v>
      </c>
      <c r="AO65" s="201">
        <v>301.94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0.28999999999999998</v>
      </c>
      <c r="AV65" s="201">
        <v>0.19</v>
      </c>
      <c r="AW65" s="201">
        <v>0</v>
      </c>
      <c r="AX65" s="201">
        <v>0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22.69</v>
      </c>
      <c r="E66" s="201">
        <v>0</v>
      </c>
      <c r="F66" s="201">
        <v>0</v>
      </c>
      <c r="G66" s="201">
        <v>37.9</v>
      </c>
      <c r="H66" s="201">
        <v>0</v>
      </c>
      <c r="I66" s="201">
        <v>0</v>
      </c>
      <c r="J66" s="201">
        <v>48.18</v>
      </c>
      <c r="K66" s="201">
        <v>240.33</v>
      </c>
      <c r="L66" s="201">
        <v>0.65</v>
      </c>
      <c r="M66" s="201">
        <v>2.37</v>
      </c>
      <c r="N66" s="201">
        <v>1.96</v>
      </c>
      <c r="O66" s="201">
        <v>2.74</v>
      </c>
      <c r="P66" s="201">
        <v>1.1599999999999999</v>
      </c>
      <c r="Q66" s="201">
        <v>0.36</v>
      </c>
      <c r="R66" s="201">
        <v>0.71</v>
      </c>
      <c r="S66" s="201">
        <v>0.43</v>
      </c>
      <c r="T66" s="201">
        <v>0.05</v>
      </c>
      <c r="U66" s="201">
        <v>1.57</v>
      </c>
      <c r="V66" s="201">
        <v>0.33</v>
      </c>
      <c r="W66" s="201">
        <v>0.73</v>
      </c>
      <c r="X66" s="201">
        <v>2.3199999999999998</v>
      </c>
      <c r="Y66" s="201">
        <v>0</v>
      </c>
      <c r="Z66" s="201">
        <v>4.38</v>
      </c>
      <c r="AA66" s="201">
        <v>1.42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15.59</v>
      </c>
      <c r="AL66" s="201">
        <v>0</v>
      </c>
      <c r="AM66" s="201">
        <v>0</v>
      </c>
      <c r="AN66" s="201">
        <v>0</v>
      </c>
      <c r="AO66" s="201">
        <v>301.94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0.28999999999999998</v>
      </c>
      <c r="AV66" s="201">
        <v>0.19</v>
      </c>
      <c r="AW66" s="201">
        <v>0</v>
      </c>
      <c r="AX66" s="201">
        <v>0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22.69</v>
      </c>
      <c r="E67" s="201">
        <v>0</v>
      </c>
      <c r="F67" s="201">
        <v>0</v>
      </c>
      <c r="G67" s="201">
        <v>37.9</v>
      </c>
      <c r="H67" s="201">
        <v>0</v>
      </c>
      <c r="I67" s="201">
        <v>0</v>
      </c>
      <c r="J67" s="201">
        <v>48.18</v>
      </c>
      <c r="K67" s="201">
        <v>203.69</v>
      </c>
      <c r="L67" s="201">
        <v>0.65</v>
      </c>
      <c r="M67" s="201">
        <v>2.37</v>
      </c>
      <c r="N67" s="201">
        <v>1.96</v>
      </c>
      <c r="O67" s="201">
        <v>2.74</v>
      </c>
      <c r="P67" s="201">
        <v>1.1599999999999999</v>
      </c>
      <c r="Q67" s="201">
        <v>0.36</v>
      </c>
      <c r="R67" s="201">
        <v>0.71</v>
      </c>
      <c r="S67" s="201">
        <v>0.43</v>
      </c>
      <c r="T67" s="201">
        <v>0.05</v>
      </c>
      <c r="U67" s="201">
        <v>1.57</v>
      </c>
      <c r="V67" s="201">
        <v>0.33</v>
      </c>
      <c r="W67" s="201">
        <v>0.73</v>
      </c>
      <c r="X67" s="201">
        <v>2.3199999999999998</v>
      </c>
      <c r="Y67" s="201">
        <v>0</v>
      </c>
      <c r="Z67" s="201">
        <v>4.38</v>
      </c>
      <c r="AA67" s="201">
        <v>1.42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15.59</v>
      </c>
      <c r="AL67" s="201">
        <v>0</v>
      </c>
      <c r="AM67" s="201">
        <v>0</v>
      </c>
      <c r="AN67" s="201">
        <v>0</v>
      </c>
      <c r="AO67" s="201">
        <v>301.94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0.28999999999999998</v>
      </c>
      <c r="AV67" s="201">
        <v>0.19</v>
      </c>
      <c r="AW67" s="201">
        <v>0</v>
      </c>
      <c r="AX67" s="201">
        <v>0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22.69</v>
      </c>
      <c r="E68" s="201">
        <v>0</v>
      </c>
      <c r="F68" s="201">
        <v>0</v>
      </c>
      <c r="G68" s="201">
        <v>37.9</v>
      </c>
      <c r="H68" s="201">
        <v>0</v>
      </c>
      <c r="I68" s="201">
        <v>0</v>
      </c>
      <c r="J68" s="201">
        <v>48.18</v>
      </c>
      <c r="K68" s="201">
        <v>165.12</v>
      </c>
      <c r="L68" s="201">
        <v>0.65</v>
      </c>
      <c r="M68" s="201">
        <v>2.37</v>
      </c>
      <c r="N68" s="201">
        <v>1.96</v>
      </c>
      <c r="O68" s="201">
        <v>2.74</v>
      </c>
      <c r="P68" s="201">
        <v>1.1599999999999999</v>
      </c>
      <c r="Q68" s="201">
        <v>0.36</v>
      </c>
      <c r="R68" s="201">
        <v>0.71</v>
      </c>
      <c r="S68" s="201">
        <v>0.43</v>
      </c>
      <c r="T68" s="201">
        <v>0.05</v>
      </c>
      <c r="U68" s="201">
        <v>1.57</v>
      </c>
      <c r="V68" s="201">
        <v>0.33</v>
      </c>
      <c r="W68" s="201">
        <v>0.73</v>
      </c>
      <c r="X68" s="201">
        <v>2.3199999999999998</v>
      </c>
      <c r="Y68" s="201">
        <v>0</v>
      </c>
      <c r="Z68" s="201">
        <v>4.38</v>
      </c>
      <c r="AA68" s="201">
        <v>1.42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15.59</v>
      </c>
      <c r="AL68" s="201">
        <v>0</v>
      </c>
      <c r="AM68" s="201">
        <v>0</v>
      </c>
      <c r="AN68" s="201">
        <v>0</v>
      </c>
      <c r="AO68" s="201">
        <v>301.94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0.28999999999999998</v>
      </c>
      <c r="AV68" s="201">
        <v>0.19</v>
      </c>
      <c r="AW68" s="201">
        <v>0</v>
      </c>
      <c r="AX68" s="201">
        <v>0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22.69</v>
      </c>
      <c r="E69" s="201">
        <v>0</v>
      </c>
      <c r="F69" s="201">
        <v>0</v>
      </c>
      <c r="G69" s="201">
        <v>37.9</v>
      </c>
      <c r="H69" s="201">
        <v>0</v>
      </c>
      <c r="I69" s="201">
        <v>0</v>
      </c>
      <c r="J69" s="201">
        <v>48.18</v>
      </c>
      <c r="K69" s="201">
        <v>126.55</v>
      </c>
      <c r="L69" s="201">
        <v>0.65</v>
      </c>
      <c r="M69" s="201">
        <v>2.37</v>
      </c>
      <c r="N69" s="201">
        <v>1.96</v>
      </c>
      <c r="O69" s="201">
        <v>2.74</v>
      </c>
      <c r="P69" s="201">
        <v>1.1599999999999999</v>
      </c>
      <c r="Q69" s="201">
        <v>0.36</v>
      </c>
      <c r="R69" s="201">
        <v>0.71</v>
      </c>
      <c r="S69" s="201">
        <v>0.43</v>
      </c>
      <c r="T69" s="201">
        <v>0.05</v>
      </c>
      <c r="U69" s="201">
        <v>1.57</v>
      </c>
      <c r="V69" s="201">
        <v>0.33</v>
      </c>
      <c r="W69" s="201">
        <v>0.73</v>
      </c>
      <c r="X69" s="201">
        <v>2.3199999999999998</v>
      </c>
      <c r="Y69" s="201">
        <v>0</v>
      </c>
      <c r="Z69" s="201">
        <v>4.38</v>
      </c>
      <c r="AA69" s="201">
        <v>1.42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15.59</v>
      </c>
      <c r="AL69" s="201">
        <v>0</v>
      </c>
      <c r="AM69" s="201">
        <v>0</v>
      </c>
      <c r="AN69" s="201">
        <v>0</v>
      </c>
      <c r="AO69" s="201">
        <v>301.94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0.28999999999999998</v>
      </c>
      <c r="AV69" s="201">
        <v>0.19</v>
      </c>
      <c r="AW69" s="201">
        <v>0</v>
      </c>
      <c r="AX69" s="201">
        <v>0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22.69</v>
      </c>
      <c r="E70" s="201">
        <v>0</v>
      </c>
      <c r="F70" s="201">
        <v>0</v>
      </c>
      <c r="G70" s="201">
        <v>37.9</v>
      </c>
      <c r="H70" s="201">
        <v>0</v>
      </c>
      <c r="I70" s="201">
        <v>0</v>
      </c>
      <c r="J70" s="201">
        <v>48.18</v>
      </c>
      <c r="K70" s="201">
        <v>126.55</v>
      </c>
      <c r="L70" s="201">
        <v>0.65</v>
      </c>
      <c r="M70" s="201">
        <v>2.37</v>
      </c>
      <c r="N70" s="201">
        <v>1.96</v>
      </c>
      <c r="O70" s="201">
        <v>2.74</v>
      </c>
      <c r="P70" s="201">
        <v>1.1599999999999999</v>
      </c>
      <c r="Q70" s="201">
        <v>0.36</v>
      </c>
      <c r="R70" s="201">
        <v>0.71</v>
      </c>
      <c r="S70" s="201">
        <v>0.43</v>
      </c>
      <c r="T70" s="201">
        <v>0.05</v>
      </c>
      <c r="U70" s="201">
        <v>1.57</v>
      </c>
      <c r="V70" s="201">
        <v>0.33</v>
      </c>
      <c r="W70" s="201">
        <v>0.73</v>
      </c>
      <c r="X70" s="201">
        <v>2.3199999999999998</v>
      </c>
      <c r="Y70" s="201">
        <v>0</v>
      </c>
      <c r="Z70" s="201">
        <v>4.38</v>
      </c>
      <c r="AA70" s="201">
        <v>1.42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15.59</v>
      </c>
      <c r="AL70" s="201">
        <v>0</v>
      </c>
      <c r="AM70" s="201">
        <v>0</v>
      </c>
      <c r="AN70" s="201">
        <v>0</v>
      </c>
      <c r="AO70" s="201">
        <v>301.94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0.28999999999999998</v>
      </c>
      <c r="AV70" s="201">
        <v>0.19</v>
      </c>
      <c r="AW70" s="201">
        <v>0</v>
      </c>
      <c r="AX70" s="201">
        <v>0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22.69</v>
      </c>
      <c r="E71" s="201">
        <v>0</v>
      </c>
      <c r="F71" s="201">
        <v>0</v>
      </c>
      <c r="G71" s="201">
        <v>37.6</v>
      </c>
      <c r="H71" s="201">
        <v>0</v>
      </c>
      <c r="I71" s="201">
        <v>0</v>
      </c>
      <c r="J71" s="201">
        <v>48.48</v>
      </c>
      <c r="K71" s="201">
        <v>126.55</v>
      </c>
      <c r="L71" s="201">
        <v>0.65</v>
      </c>
      <c r="M71" s="201">
        <v>2.37</v>
      </c>
      <c r="N71" s="201">
        <v>1.96</v>
      </c>
      <c r="O71" s="201">
        <v>2.74</v>
      </c>
      <c r="P71" s="201">
        <v>1.1599999999999999</v>
      </c>
      <c r="Q71" s="201">
        <v>0.36</v>
      </c>
      <c r="R71" s="201">
        <v>0.71</v>
      </c>
      <c r="S71" s="201">
        <v>0.43</v>
      </c>
      <c r="T71" s="201">
        <v>0.05</v>
      </c>
      <c r="U71" s="201">
        <v>1.57</v>
      </c>
      <c r="V71" s="201">
        <v>0.33</v>
      </c>
      <c r="W71" s="201">
        <v>0.73</v>
      </c>
      <c r="X71" s="201">
        <v>2.3199999999999998</v>
      </c>
      <c r="Y71" s="201">
        <v>0</v>
      </c>
      <c r="Z71" s="201">
        <v>4.38</v>
      </c>
      <c r="AA71" s="201">
        <v>1.37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15.59</v>
      </c>
      <c r="AL71" s="201">
        <v>0</v>
      </c>
      <c r="AM71" s="201">
        <v>0</v>
      </c>
      <c r="AN71" s="201">
        <v>0</v>
      </c>
      <c r="AO71" s="201">
        <v>301.94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0.28999999999999998</v>
      </c>
      <c r="AV71" s="201">
        <v>0.19</v>
      </c>
      <c r="AW71" s="201">
        <v>0</v>
      </c>
      <c r="AX71" s="201">
        <v>0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22.69</v>
      </c>
      <c r="E72" s="201">
        <v>0</v>
      </c>
      <c r="F72" s="201">
        <v>0</v>
      </c>
      <c r="G72" s="201">
        <v>37.6</v>
      </c>
      <c r="H72" s="201">
        <v>0</v>
      </c>
      <c r="I72" s="201">
        <v>0</v>
      </c>
      <c r="J72" s="201">
        <v>48.48</v>
      </c>
      <c r="K72" s="201">
        <v>126.55</v>
      </c>
      <c r="L72" s="201">
        <v>0.65</v>
      </c>
      <c r="M72" s="201">
        <v>2.37</v>
      </c>
      <c r="N72" s="201">
        <v>1.96</v>
      </c>
      <c r="O72" s="201">
        <v>2.74</v>
      </c>
      <c r="P72" s="201">
        <v>1.1599999999999999</v>
      </c>
      <c r="Q72" s="201">
        <v>0.36</v>
      </c>
      <c r="R72" s="201">
        <v>0.71</v>
      </c>
      <c r="S72" s="201">
        <v>0.43</v>
      </c>
      <c r="T72" s="201">
        <v>0.05</v>
      </c>
      <c r="U72" s="201">
        <v>1.57</v>
      </c>
      <c r="V72" s="201">
        <v>0.33</v>
      </c>
      <c r="W72" s="201">
        <v>0.73</v>
      </c>
      <c r="X72" s="201">
        <v>2.3199999999999998</v>
      </c>
      <c r="Y72" s="201">
        <v>0</v>
      </c>
      <c r="Z72" s="201">
        <v>4.38</v>
      </c>
      <c r="AA72" s="201">
        <v>1.37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15.59</v>
      </c>
      <c r="AL72" s="201">
        <v>0</v>
      </c>
      <c r="AM72" s="201">
        <v>0</v>
      </c>
      <c r="AN72" s="201">
        <v>0</v>
      </c>
      <c r="AO72" s="201">
        <v>301.94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0.28999999999999998</v>
      </c>
      <c r="AV72" s="201">
        <v>0.19</v>
      </c>
      <c r="AW72" s="201">
        <v>0</v>
      </c>
      <c r="AX72" s="201">
        <v>0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22.69</v>
      </c>
      <c r="E73" s="201">
        <v>0</v>
      </c>
      <c r="F73" s="201">
        <v>0</v>
      </c>
      <c r="G73" s="201">
        <v>37.6</v>
      </c>
      <c r="H73" s="201">
        <v>0</v>
      </c>
      <c r="I73" s="201">
        <v>0</v>
      </c>
      <c r="J73" s="201">
        <v>48.48</v>
      </c>
      <c r="K73" s="201">
        <v>78.33</v>
      </c>
      <c r="L73" s="201">
        <v>0.65</v>
      </c>
      <c r="M73" s="201">
        <v>2.37</v>
      </c>
      <c r="N73" s="201">
        <v>1.96</v>
      </c>
      <c r="O73" s="201">
        <v>2.74</v>
      </c>
      <c r="P73" s="201">
        <v>1.1599999999999999</v>
      </c>
      <c r="Q73" s="201">
        <v>0.36</v>
      </c>
      <c r="R73" s="201">
        <v>0.71</v>
      </c>
      <c r="S73" s="201">
        <v>0.43</v>
      </c>
      <c r="T73" s="201">
        <v>0.05</v>
      </c>
      <c r="U73" s="201">
        <v>1.57</v>
      </c>
      <c r="V73" s="201">
        <v>0.33</v>
      </c>
      <c r="W73" s="201">
        <v>0.73</v>
      </c>
      <c r="X73" s="201">
        <v>2.3199999999999998</v>
      </c>
      <c r="Y73" s="201">
        <v>0</v>
      </c>
      <c r="Z73" s="201">
        <v>4.38</v>
      </c>
      <c r="AA73" s="201">
        <v>1.37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15.59</v>
      </c>
      <c r="AL73" s="201">
        <v>0</v>
      </c>
      <c r="AM73" s="201">
        <v>0</v>
      </c>
      <c r="AN73" s="201">
        <v>0</v>
      </c>
      <c r="AO73" s="201">
        <v>301.94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0.28999999999999998</v>
      </c>
      <c r="AV73" s="201">
        <v>0.19</v>
      </c>
      <c r="AW73" s="201">
        <v>0</v>
      </c>
      <c r="AX73" s="201">
        <v>0.06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22.69</v>
      </c>
      <c r="E74" s="201">
        <v>0</v>
      </c>
      <c r="F74" s="201">
        <v>0</v>
      </c>
      <c r="G74" s="201">
        <v>37.6</v>
      </c>
      <c r="H74" s="201">
        <v>0</v>
      </c>
      <c r="I74" s="201">
        <v>0</v>
      </c>
      <c r="J74" s="201">
        <v>48.48</v>
      </c>
      <c r="K74" s="201">
        <v>78.33</v>
      </c>
      <c r="L74" s="201">
        <v>0.65</v>
      </c>
      <c r="M74" s="201">
        <v>2.37</v>
      </c>
      <c r="N74" s="201">
        <v>1.96</v>
      </c>
      <c r="O74" s="201">
        <v>2.74</v>
      </c>
      <c r="P74" s="201">
        <v>1.1599999999999999</v>
      </c>
      <c r="Q74" s="201">
        <v>0.36</v>
      </c>
      <c r="R74" s="201">
        <v>0.71</v>
      </c>
      <c r="S74" s="201">
        <v>0.43</v>
      </c>
      <c r="T74" s="201">
        <v>0.05</v>
      </c>
      <c r="U74" s="201">
        <v>1.57</v>
      </c>
      <c r="V74" s="201">
        <v>0.33</v>
      </c>
      <c r="W74" s="201">
        <v>0.73</v>
      </c>
      <c r="X74" s="201">
        <v>2.3199999999999998</v>
      </c>
      <c r="Y74" s="201">
        <v>0</v>
      </c>
      <c r="Z74" s="201">
        <v>4.38</v>
      </c>
      <c r="AA74" s="201">
        <v>1.37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15.59</v>
      </c>
      <c r="AL74" s="201">
        <v>0</v>
      </c>
      <c r="AM74" s="201">
        <v>0</v>
      </c>
      <c r="AN74" s="201">
        <v>0</v>
      </c>
      <c r="AO74" s="201">
        <v>301.94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0.28999999999999998</v>
      </c>
      <c r="AV74" s="201">
        <v>0.19</v>
      </c>
      <c r="AW74" s="201">
        <v>0</v>
      </c>
      <c r="AX74" s="201">
        <v>0.1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22.69</v>
      </c>
      <c r="E75" s="201">
        <v>0</v>
      </c>
      <c r="F75" s="201">
        <v>0</v>
      </c>
      <c r="G75" s="201">
        <v>37.6</v>
      </c>
      <c r="H75" s="201">
        <v>0</v>
      </c>
      <c r="I75" s="201">
        <v>0</v>
      </c>
      <c r="J75" s="201">
        <v>48.48</v>
      </c>
      <c r="K75" s="201">
        <v>78.33</v>
      </c>
      <c r="L75" s="201">
        <v>0.65</v>
      </c>
      <c r="M75" s="201">
        <v>2.37</v>
      </c>
      <c r="N75" s="201">
        <v>1.96</v>
      </c>
      <c r="O75" s="201">
        <v>2.74</v>
      </c>
      <c r="P75" s="201">
        <v>1.1000000000000001</v>
      </c>
      <c r="Q75" s="201">
        <v>0.36</v>
      </c>
      <c r="R75" s="201">
        <v>0.71</v>
      </c>
      <c r="S75" s="201">
        <v>0.43</v>
      </c>
      <c r="T75" s="201">
        <v>0.05</v>
      </c>
      <c r="U75" s="201">
        <v>1.57</v>
      </c>
      <c r="V75" s="201">
        <v>0.33</v>
      </c>
      <c r="W75" s="201">
        <v>0.73</v>
      </c>
      <c r="X75" s="201">
        <v>2.3199999999999998</v>
      </c>
      <c r="Y75" s="201">
        <v>0</v>
      </c>
      <c r="Z75" s="201">
        <v>4.38</v>
      </c>
      <c r="AA75" s="201">
        <v>1.37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15.61</v>
      </c>
      <c r="AL75" s="201">
        <v>0</v>
      </c>
      <c r="AM75" s="201">
        <v>0</v>
      </c>
      <c r="AN75" s="201">
        <v>0</v>
      </c>
      <c r="AO75" s="201">
        <v>301.94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0.28999999999999998</v>
      </c>
      <c r="AV75" s="201">
        <v>0.19</v>
      </c>
      <c r="AW75" s="201">
        <v>0</v>
      </c>
      <c r="AX75" s="201">
        <v>0.14000000000000001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22.69</v>
      </c>
      <c r="E76" s="201">
        <v>0</v>
      </c>
      <c r="F76" s="201">
        <v>0</v>
      </c>
      <c r="G76" s="201">
        <v>37.6</v>
      </c>
      <c r="H76" s="201">
        <v>0</v>
      </c>
      <c r="I76" s="201">
        <v>0</v>
      </c>
      <c r="J76" s="201">
        <v>48.48</v>
      </c>
      <c r="K76" s="201">
        <v>78.33</v>
      </c>
      <c r="L76" s="201">
        <v>0.65</v>
      </c>
      <c r="M76" s="201">
        <v>2.37</v>
      </c>
      <c r="N76" s="201">
        <v>1.96</v>
      </c>
      <c r="O76" s="201">
        <v>2.74</v>
      </c>
      <c r="P76" s="201">
        <v>1.1000000000000001</v>
      </c>
      <c r="Q76" s="201">
        <v>0.35</v>
      </c>
      <c r="R76" s="201">
        <v>0</v>
      </c>
      <c r="S76" s="201">
        <v>0.44</v>
      </c>
      <c r="T76" s="201">
        <v>0.05</v>
      </c>
      <c r="U76" s="201">
        <v>1.57</v>
      </c>
      <c r="V76" s="201">
        <v>0.33</v>
      </c>
      <c r="W76" s="201">
        <v>0.73</v>
      </c>
      <c r="X76" s="201">
        <v>2.3199999999999998</v>
      </c>
      <c r="Y76" s="201">
        <v>0</v>
      </c>
      <c r="Z76" s="201">
        <v>4.38</v>
      </c>
      <c r="AA76" s="201">
        <v>1.37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15.61</v>
      </c>
      <c r="AL76" s="201">
        <v>0</v>
      </c>
      <c r="AM76" s="201">
        <v>0</v>
      </c>
      <c r="AN76" s="201">
        <v>0</v>
      </c>
      <c r="AO76" s="201">
        <v>301.94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0.28999999999999998</v>
      </c>
      <c r="AV76" s="201">
        <v>0.19</v>
      </c>
      <c r="AW76" s="201">
        <v>0.06</v>
      </c>
      <c r="AX76" s="201">
        <v>0.18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22.69</v>
      </c>
      <c r="E77" s="201">
        <v>0</v>
      </c>
      <c r="F77" s="201">
        <v>0</v>
      </c>
      <c r="G77" s="201">
        <v>37.6</v>
      </c>
      <c r="H77" s="201">
        <v>0</v>
      </c>
      <c r="I77" s="201">
        <v>0</v>
      </c>
      <c r="J77" s="201">
        <v>48.48</v>
      </c>
      <c r="K77" s="201">
        <v>126.55</v>
      </c>
      <c r="L77" s="201">
        <v>0.65</v>
      </c>
      <c r="M77" s="201">
        <v>2.37</v>
      </c>
      <c r="N77" s="201">
        <v>1.96</v>
      </c>
      <c r="O77" s="201">
        <v>2.74</v>
      </c>
      <c r="P77" s="201">
        <v>1.1000000000000001</v>
      </c>
      <c r="Q77" s="201">
        <v>0.56000000000000005</v>
      </c>
      <c r="R77" s="201">
        <v>0.71</v>
      </c>
      <c r="S77" s="201">
        <v>0.44</v>
      </c>
      <c r="T77" s="201">
        <v>0.05</v>
      </c>
      <c r="U77" s="201">
        <v>1.57</v>
      </c>
      <c r="V77" s="201">
        <v>0.33</v>
      </c>
      <c r="W77" s="201">
        <v>0.73</v>
      </c>
      <c r="X77" s="201">
        <v>2.3199999999999998</v>
      </c>
      <c r="Y77" s="201">
        <v>0</v>
      </c>
      <c r="Z77" s="201">
        <v>4.38</v>
      </c>
      <c r="AA77" s="201">
        <v>1.37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15.61</v>
      </c>
      <c r="AL77" s="201">
        <v>0</v>
      </c>
      <c r="AM77" s="201">
        <v>0</v>
      </c>
      <c r="AN77" s="201">
        <v>0</v>
      </c>
      <c r="AO77" s="201">
        <v>301.94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0.28999999999999998</v>
      </c>
      <c r="AV77" s="201">
        <v>0.19</v>
      </c>
      <c r="AW77" s="201">
        <v>0.08</v>
      </c>
      <c r="AX77" s="201">
        <v>0.21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22.69</v>
      </c>
      <c r="E78" s="201">
        <v>0</v>
      </c>
      <c r="F78" s="201">
        <v>0</v>
      </c>
      <c r="G78" s="201">
        <v>37.6</v>
      </c>
      <c r="H78" s="201">
        <v>0</v>
      </c>
      <c r="I78" s="201">
        <v>0</v>
      </c>
      <c r="J78" s="201">
        <v>48.48</v>
      </c>
      <c r="K78" s="201">
        <v>145.61000000000001</v>
      </c>
      <c r="L78" s="201">
        <v>0.65</v>
      </c>
      <c r="M78" s="201">
        <v>2.37</v>
      </c>
      <c r="N78" s="201">
        <v>1.96</v>
      </c>
      <c r="O78" s="201">
        <v>2.74</v>
      </c>
      <c r="P78" s="201">
        <v>1.1000000000000001</v>
      </c>
      <c r="Q78" s="201">
        <v>0.36</v>
      </c>
      <c r="R78" s="201">
        <v>1.65</v>
      </c>
      <c r="S78" s="201">
        <v>0.44</v>
      </c>
      <c r="T78" s="201">
        <v>0.05</v>
      </c>
      <c r="U78" s="201">
        <v>1.57</v>
      </c>
      <c r="V78" s="201">
        <v>0.33</v>
      </c>
      <c r="W78" s="201">
        <v>0.73</v>
      </c>
      <c r="X78" s="201">
        <v>2.3199999999999998</v>
      </c>
      <c r="Y78" s="201">
        <v>0</v>
      </c>
      <c r="Z78" s="201">
        <v>4.38</v>
      </c>
      <c r="AA78" s="201">
        <v>1.37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15.61</v>
      </c>
      <c r="AL78" s="201">
        <v>0</v>
      </c>
      <c r="AM78" s="201">
        <v>0</v>
      </c>
      <c r="AN78" s="201">
        <v>0</v>
      </c>
      <c r="AO78" s="201">
        <v>301.94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0.28999999999999998</v>
      </c>
      <c r="AV78" s="201">
        <v>0.19</v>
      </c>
      <c r="AW78" s="201">
        <v>0.11</v>
      </c>
      <c r="AX78" s="201">
        <v>0.21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23.28</v>
      </c>
      <c r="E79" s="201">
        <v>0</v>
      </c>
      <c r="F79" s="201">
        <v>0</v>
      </c>
      <c r="G79" s="201">
        <v>37.6</v>
      </c>
      <c r="H79" s="201">
        <v>0</v>
      </c>
      <c r="I79" s="201">
        <v>0</v>
      </c>
      <c r="J79" s="201">
        <v>48.48</v>
      </c>
      <c r="K79" s="201">
        <v>145.61000000000001</v>
      </c>
      <c r="L79" s="201">
        <v>0.65</v>
      </c>
      <c r="M79" s="201">
        <v>2.37</v>
      </c>
      <c r="N79" s="201">
        <v>1.96</v>
      </c>
      <c r="O79" s="201">
        <v>2.74</v>
      </c>
      <c r="P79" s="201">
        <v>1.1000000000000001</v>
      </c>
      <c r="Q79" s="201">
        <v>0.36</v>
      </c>
      <c r="R79" s="201">
        <v>0.71</v>
      </c>
      <c r="S79" s="201">
        <v>0.44</v>
      </c>
      <c r="T79" s="201">
        <v>0.05</v>
      </c>
      <c r="U79" s="201">
        <v>1.57</v>
      </c>
      <c r="V79" s="201">
        <v>0.33</v>
      </c>
      <c r="W79" s="201">
        <v>0.73</v>
      </c>
      <c r="X79" s="201">
        <v>2.3199999999999998</v>
      </c>
      <c r="Y79" s="201">
        <v>0</v>
      </c>
      <c r="Z79" s="201">
        <v>4.38</v>
      </c>
      <c r="AA79" s="201">
        <v>1.37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15.61</v>
      </c>
      <c r="AL79" s="201">
        <v>0</v>
      </c>
      <c r="AM79" s="201">
        <v>0</v>
      </c>
      <c r="AN79" s="201">
        <v>0</v>
      </c>
      <c r="AO79" s="201">
        <v>301.94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0.28999999999999998</v>
      </c>
      <c r="AV79" s="201">
        <v>0.19</v>
      </c>
      <c r="AW79" s="201">
        <v>0.15</v>
      </c>
      <c r="AX79" s="201">
        <v>0.22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23.28</v>
      </c>
      <c r="E80" s="201">
        <v>0</v>
      </c>
      <c r="F80" s="201">
        <v>0</v>
      </c>
      <c r="G80" s="201">
        <v>37.6</v>
      </c>
      <c r="H80" s="201">
        <v>0</v>
      </c>
      <c r="I80" s="201">
        <v>0</v>
      </c>
      <c r="J80" s="201">
        <v>48.48</v>
      </c>
      <c r="K80" s="201">
        <v>145.61000000000001</v>
      </c>
      <c r="L80" s="201">
        <v>0.65</v>
      </c>
      <c r="M80" s="201">
        <v>2.37</v>
      </c>
      <c r="N80" s="201">
        <v>1.96</v>
      </c>
      <c r="O80" s="201">
        <v>2.74</v>
      </c>
      <c r="P80" s="201">
        <v>1.1000000000000001</v>
      </c>
      <c r="Q80" s="201">
        <v>0.36</v>
      </c>
      <c r="R80" s="201">
        <v>0.71</v>
      </c>
      <c r="S80" s="201">
        <v>0.44</v>
      </c>
      <c r="T80" s="201">
        <v>0.05</v>
      </c>
      <c r="U80" s="201">
        <v>1.57</v>
      </c>
      <c r="V80" s="201">
        <v>0.33</v>
      </c>
      <c r="W80" s="201">
        <v>0.73</v>
      </c>
      <c r="X80" s="201">
        <v>2.3199999999999998</v>
      </c>
      <c r="Y80" s="201">
        <v>0</v>
      </c>
      <c r="Z80" s="201">
        <v>4.38</v>
      </c>
      <c r="AA80" s="201">
        <v>1.37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15.61</v>
      </c>
      <c r="AL80" s="201">
        <v>0</v>
      </c>
      <c r="AM80" s="201">
        <v>0</v>
      </c>
      <c r="AN80" s="201">
        <v>0</v>
      </c>
      <c r="AO80" s="201">
        <v>301.94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0.28999999999999998</v>
      </c>
      <c r="AV80" s="201">
        <v>0.19</v>
      </c>
      <c r="AW80" s="201">
        <v>0.33</v>
      </c>
      <c r="AX80" s="201">
        <v>0.21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23.28</v>
      </c>
      <c r="E81" s="201">
        <v>0</v>
      </c>
      <c r="F81" s="201">
        <v>0</v>
      </c>
      <c r="G81" s="201">
        <v>37.6</v>
      </c>
      <c r="H81" s="201">
        <v>0</v>
      </c>
      <c r="I81" s="201">
        <v>0</v>
      </c>
      <c r="J81" s="201">
        <v>48.48</v>
      </c>
      <c r="K81" s="201">
        <v>145.61000000000001</v>
      </c>
      <c r="L81" s="201">
        <v>0.65</v>
      </c>
      <c r="M81" s="201">
        <v>2.37</v>
      </c>
      <c r="N81" s="201">
        <v>1.96</v>
      </c>
      <c r="O81" s="201">
        <v>2.74</v>
      </c>
      <c r="P81" s="201">
        <v>1.1000000000000001</v>
      </c>
      <c r="Q81" s="201">
        <v>0.36</v>
      </c>
      <c r="R81" s="201">
        <v>0.71</v>
      </c>
      <c r="S81" s="201">
        <v>0.44</v>
      </c>
      <c r="T81" s="201">
        <v>0.05</v>
      </c>
      <c r="U81" s="201">
        <v>1.57</v>
      </c>
      <c r="V81" s="201">
        <v>0.33</v>
      </c>
      <c r="W81" s="201">
        <v>0.73</v>
      </c>
      <c r="X81" s="201">
        <v>2.3199999999999998</v>
      </c>
      <c r="Y81" s="201">
        <v>0</v>
      </c>
      <c r="Z81" s="201">
        <v>4.38</v>
      </c>
      <c r="AA81" s="201">
        <v>1.37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15.61</v>
      </c>
      <c r="AL81" s="201">
        <v>0</v>
      </c>
      <c r="AM81" s="201">
        <v>0</v>
      </c>
      <c r="AN81" s="201">
        <v>0</v>
      </c>
      <c r="AO81" s="201">
        <v>301.94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0.28999999999999998</v>
      </c>
      <c r="AV81" s="201">
        <v>0.19</v>
      </c>
      <c r="AW81" s="201">
        <v>0.33</v>
      </c>
      <c r="AX81" s="201">
        <v>0.1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23.28</v>
      </c>
      <c r="E82" s="201">
        <v>0</v>
      </c>
      <c r="F82" s="201">
        <v>0</v>
      </c>
      <c r="G82" s="201">
        <v>37.6</v>
      </c>
      <c r="H82" s="201">
        <v>0</v>
      </c>
      <c r="I82" s="201">
        <v>0</v>
      </c>
      <c r="J82" s="201">
        <v>48.48</v>
      </c>
      <c r="K82" s="201">
        <v>145.61000000000001</v>
      </c>
      <c r="L82" s="201">
        <v>0.65</v>
      </c>
      <c r="M82" s="201">
        <v>2.37</v>
      </c>
      <c r="N82" s="201">
        <v>1.96</v>
      </c>
      <c r="O82" s="201">
        <v>2.74</v>
      </c>
      <c r="P82" s="201">
        <v>1.1000000000000001</v>
      </c>
      <c r="Q82" s="201">
        <v>0.36</v>
      </c>
      <c r="R82" s="201">
        <v>0.71</v>
      </c>
      <c r="S82" s="201">
        <v>0.44</v>
      </c>
      <c r="T82" s="201">
        <v>0.05</v>
      </c>
      <c r="U82" s="201">
        <v>1.57</v>
      </c>
      <c r="V82" s="201">
        <v>0.33</v>
      </c>
      <c r="W82" s="201">
        <v>0.73</v>
      </c>
      <c r="X82" s="201">
        <v>2.3199999999999998</v>
      </c>
      <c r="Y82" s="201">
        <v>0</v>
      </c>
      <c r="Z82" s="201">
        <v>4.38</v>
      </c>
      <c r="AA82" s="201">
        <v>1.37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15.61</v>
      </c>
      <c r="AL82" s="201">
        <v>0</v>
      </c>
      <c r="AM82" s="201">
        <v>0</v>
      </c>
      <c r="AN82" s="201">
        <v>0</v>
      </c>
      <c r="AO82" s="201">
        <v>301.94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0.28999999999999998</v>
      </c>
      <c r="AV82" s="201">
        <v>0.19</v>
      </c>
      <c r="AW82" s="201">
        <v>0.33</v>
      </c>
      <c r="AX82" s="201">
        <v>0.1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23.28</v>
      </c>
      <c r="E83" s="201">
        <v>0</v>
      </c>
      <c r="F83" s="201">
        <v>0</v>
      </c>
      <c r="G83" s="201">
        <v>37.6</v>
      </c>
      <c r="H83" s="201">
        <v>0</v>
      </c>
      <c r="I83" s="201">
        <v>0</v>
      </c>
      <c r="J83" s="201">
        <v>48.48</v>
      </c>
      <c r="K83" s="201">
        <v>145.83000000000001</v>
      </c>
      <c r="L83" s="201">
        <v>0.65</v>
      </c>
      <c r="M83" s="201">
        <v>2.37</v>
      </c>
      <c r="N83" s="201">
        <v>1.96</v>
      </c>
      <c r="O83" s="201">
        <v>2.74</v>
      </c>
      <c r="P83" s="201">
        <v>1.1000000000000001</v>
      </c>
      <c r="Q83" s="201">
        <v>0.36</v>
      </c>
      <c r="R83" s="201">
        <v>0.71</v>
      </c>
      <c r="S83" s="201">
        <v>0.44</v>
      </c>
      <c r="T83" s="201">
        <v>0.05</v>
      </c>
      <c r="U83" s="201">
        <v>1.57</v>
      </c>
      <c r="V83" s="201">
        <v>0.33</v>
      </c>
      <c r="W83" s="201">
        <v>0.73</v>
      </c>
      <c r="X83" s="201">
        <v>2.3199999999999998</v>
      </c>
      <c r="Y83" s="201">
        <v>0</v>
      </c>
      <c r="Z83" s="201">
        <v>4.38</v>
      </c>
      <c r="AA83" s="201">
        <v>1.37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15.61</v>
      </c>
      <c r="AL83" s="201">
        <v>0</v>
      </c>
      <c r="AM83" s="201">
        <v>0</v>
      </c>
      <c r="AN83" s="201">
        <v>0</v>
      </c>
      <c r="AO83" s="201">
        <v>301.94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0.28999999999999998</v>
      </c>
      <c r="AV83" s="201">
        <v>0.19</v>
      </c>
      <c r="AW83" s="201">
        <v>0.33</v>
      </c>
      <c r="AX83" s="201">
        <v>0.09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23.28</v>
      </c>
      <c r="E84" s="201">
        <v>0</v>
      </c>
      <c r="F84" s="201">
        <v>0</v>
      </c>
      <c r="G84" s="201">
        <v>37.6</v>
      </c>
      <c r="H84" s="201">
        <v>0</v>
      </c>
      <c r="I84" s="201">
        <v>0</v>
      </c>
      <c r="J84" s="201">
        <v>48.48</v>
      </c>
      <c r="K84" s="201">
        <v>145.83000000000001</v>
      </c>
      <c r="L84" s="201">
        <v>0.65</v>
      </c>
      <c r="M84" s="201">
        <v>2.37</v>
      </c>
      <c r="N84" s="201">
        <v>1.96</v>
      </c>
      <c r="O84" s="201">
        <v>2.74</v>
      </c>
      <c r="P84" s="201">
        <v>1.1000000000000001</v>
      </c>
      <c r="Q84" s="201">
        <v>0.36</v>
      </c>
      <c r="R84" s="201">
        <v>0.71</v>
      </c>
      <c r="S84" s="201">
        <v>0.44</v>
      </c>
      <c r="T84" s="201">
        <v>0.05</v>
      </c>
      <c r="U84" s="201">
        <v>1.57</v>
      </c>
      <c r="V84" s="201">
        <v>0.33</v>
      </c>
      <c r="W84" s="201">
        <v>0.73</v>
      </c>
      <c r="X84" s="201">
        <v>2.3199999999999998</v>
      </c>
      <c r="Y84" s="201">
        <v>0</v>
      </c>
      <c r="Z84" s="201">
        <v>4.38</v>
      </c>
      <c r="AA84" s="201">
        <v>1.37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15.61</v>
      </c>
      <c r="AL84" s="201">
        <v>0</v>
      </c>
      <c r="AM84" s="201">
        <v>0</v>
      </c>
      <c r="AN84" s="201">
        <v>0</v>
      </c>
      <c r="AO84" s="201">
        <v>301.94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0.28999999999999998</v>
      </c>
      <c r="AV84" s="201">
        <v>0.19</v>
      </c>
      <c r="AW84" s="201">
        <v>0.33</v>
      </c>
      <c r="AX84" s="201">
        <v>0.18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23.28</v>
      </c>
      <c r="E85" s="201">
        <v>0</v>
      </c>
      <c r="F85" s="201">
        <v>0</v>
      </c>
      <c r="G85" s="201">
        <v>37.6</v>
      </c>
      <c r="H85" s="201">
        <v>0</v>
      </c>
      <c r="I85" s="201">
        <v>0</v>
      </c>
      <c r="J85" s="201">
        <v>48.48</v>
      </c>
      <c r="K85" s="201">
        <v>165.12</v>
      </c>
      <c r="L85" s="201">
        <v>0.65</v>
      </c>
      <c r="M85" s="201">
        <v>2.37</v>
      </c>
      <c r="N85" s="201">
        <v>1.96</v>
      </c>
      <c r="O85" s="201">
        <v>2.74</v>
      </c>
      <c r="P85" s="201">
        <v>1.1000000000000001</v>
      </c>
      <c r="Q85" s="201">
        <v>0.36</v>
      </c>
      <c r="R85" s="201">
        <v>0.71</v>
      </c>
      <c r="S85" s="201">
        <v>0.44</v>
      </c>
      <c r="T85" s="201">
        <v>0.05</v>
      </c>
      <c r="U85" s="201">
        <v>1.57</v>
      </c>
      <c r="V85" s="201">
        <v>0.33</v>
      </c>
      <c r="W85" s="201">
        <v>0.73</v>
      </c>
      <c r="X85" s="201">
        <v>2.3199999999999998</v>
      </c>
      <c r="Y85" s="201">
        <v>0</v>
      </c>
      <c r="Z85" s="201">
        <v>4.38</v>
      </c>
      <c r="AA85" s="201">
        <v>1.37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15.61</v>
      </c>
      <c r="AL85" s="201">
        <v>0</v>
      </c>
      <c r="AM85" s="201">
        <v>0</v>
      </c>
      <c r="AN85" s="201">
        <v>0</v>
      </c>
      <c r="AO85" s="201">
        <v>301.94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0.28999999999999998</v>
      </c>
      <c r="AV85" s="201">
        <v>0.19</v>
      </c>
      <c r="AW85" s="201">
        <v>0.25</v>
      </c>
      <c r="AX85" s="201">
        <v>0.09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23.28</v>
      </c>
      <c r="E86" s="201">
        <v>0</v>
      </c>
      <c r="F86" s="201">
        <v>0</v>
      </c>
      <c r="G86" s="201">
        <v>37.6</v>
      </c>
      <c r="H86" s="201">
        <v>0</v>
      </c>
      <c r="I86" s="201">
        <v>0</v>
      </c>
      <c r="J86" s="201">
        <v>48.48</v>
      </c>
      <c r="K86" s="201">
        <v>126.55</v>
      </c>
      <c r="L86" s="201">
        <v>0.65</v>
      </c>
      <c r="M86" s="201">
        <v>2.37</v>
      </c>
      <c r="N86" s="201">
        <v>1.96</v>
      </c>
      <c r="O86" s="201">
        <v>2.74</v>
      </c>
      <c r="P86" s="201">
        <v>1.1000000000000001</v>
      </c>
      <c r="Q86" s="201">
        <v>0.36</v>
      </c>
      <c r="R86" s="201">
        <v>0.71</v>
      </c>
      <c r="S86" s="201">
        <v>0.44</v>
      </c>
      <c r="T86" s="201">
        <v>0.05</v>
      </c>
      <c r="U86" s="201">
        <v>1.57</v>
      </c>
      <c r="V86" s="201">
        <v>0.33</v>
      </c>
      <c r="W86" s="201">
        <v>0.73</v>
      </c>
      <c r="X86" s="201">
        <v>2.3199999999999998</v>
      </c>
      <c r="Y86" s="201">
        <v>0</v>
      </c>
      <c r="Z86" s="201">
        <v>4.38</v>
      </c>
      <c r="AA86" s="201">
        <v>1.37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15.61</v>
      </c>
      <c r="AL86" s="201">
        <v>0</v>
      </c>
      <c r="AM86" s="201">
        <v>0</v>
      </c>
      <c r="AN86" s="201">
        <v>0</v>
      </c>
      <c r="AO86" s="201">
        <v>301.94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0.28999999999999998</v>
      </c>
      <c r="AV86" s="201">
        <v>0.19</v>
      </c>
      <c r="AW86" s="201">
        <v>0.25</v>
      </c>
      <c r="AX86" s="201">
        <v>0.08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23.28</v>
      </c>
      <c r="E87" s="201">
        <v>0</v>
      </c>
      <c r="F87" s="201">
        <v>0</v>
      </c>
      <c r="G87" s="201">
        <v>37.6</v>
      </c>
      <c r="H87" s="201">
        <v>0</v>
      </c>
      <c r="I87" s="201">
        <v>0</v>
      </c>
      <c r="J87" s="201">
        <v>48.48</v>
      </c>
      <c r="K87" s="201">
        <v>78.11</v>
      </c>
      <c r="L87" s="201">
        <v>0.65</v>
      </c>
      <c r="M87" s="201">
        <v>2.37</v>
      </c>
      <c r="N87" s="201">
        <v>1.96</v>
      </c>
      <c r="O87" s="201">
        <v>2.74</v>
      </c>
      <c r="P87" s="201">
        <v>1.1000000000000001</v>
      </c>
      <c r="Q87" s="201">
        <v>0.36</v>
      </c>
      <c r="R87" s="201">
        <v>0.71</v>
      </c>
      <c r="S87" s="201">
        <v>0.44</v>
      </c>
      <c r="T87" s="201">
        <v>0.05</v>
      </c>
      <c r="U87" s="201">
        <v>1.57</v>
      </c>
      <c r="V87" s="201">
        <v>0.33</v>
      </c>
      <c r="W87" s="201">
        <v>0.73</v>
      </c>
      <c r="X87" s="201">
        <v>2.3199999999999998</v>
      </c>
      <c r="Y87" s="201">
        <v>0</v>
      </c>
      <c r="Z87" s="201">
        <v>4.38</v>
      </c>
      <c r="AA87" s="201">
        <v>1.37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15.61</v>
      </c>
      <c r="AL87" s="201">
        <v>0</v>
      </c>
      <c r="AM87" s="201">
        <v>0</v>
      </c>
      <c r="AN87" s="201">
        <v>0</v>
      </c>
      <c r="AO87" s="201">
        <v>308.17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0.28999999999999998</v>
      </c>
      <c r="AV87" s="201">
        <v>0.19</v>
      </c>
      <c r="AW87" s="201">
        <v>0.25</v>
      </c>
      <c r="AX87" s="201">
        <v>0.14000000000000001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23.28</v>
      </c>
      <c r="E88" s="201">
        <v>0</v>
      </c>
      <c r="F88" s="201">
        <v>0</v>
      </c>
      <c r="G88" s="201">
        <v>37.6</v>
      </c>
      <c r="H88" s="201">
        <v>0</v>
      </c>
      <c r="I88" s="201">
        <v>0</v>
      </c>
      <c r="J88" s="201">
        <v>48.48</v>
      </c>
      <c r="K88" s="201">
        <v>18.28</v>
      </c>
      <c r="L88" s="201">
        <v>0.65</v>
      </c>
      <c r="M88" s="201">
        <v>2.37</v>
      </c>
      <c r="N88" s="201">
        <v>1.96</v>
      </c>
      <c r="O88" s="201">
        <v>2.74</v>
      </c>
      <c r="P88" s="201">
        <v>1.1000000000000001</v>
      </c>
      <c r="Q88" s="201">
        <v>0.36</v>
      </c>
      <c r="R88" s="201">
        <v>0.71</v>
      </c>
      <c r="S88" s="201">
        <v>0.44</v>
      </c>
      <c r="T88" s="201">
        <v>0.05</v>
      </c>
      <c r="U88" s="201">
        <v>1.57</v>
      </c>
      <c r="V88" s="201">
        <v>0.33</v>
      </c>
      <c r="W88" s="201">
        <v>0.73</v>
      </c>
      <c r="X88" s="201">
        <v>2.3199999999999998</v>
      </c>
      <c r="Y88" s="201">
        <v>0</v>
      </c>
      <c r="Z88" s="201">
        <v>4.38</v>
      </c>
      <c r="AA88" s="201">
        <v>1.37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15.61</v>
      </c>
      <c r="AL88" s="201">
        <v>0</v>
      </c>
      <c r="AM88" s="201">
        <v>0</v>
      </c>
      <c r="AN88" s="201">
        <v>0</v>
      </c>
      <c r="AO88" s="201">
        <v>308.17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0.28999999999999998</v>
      </c>
      <c r="AV88" s="201">
        <v>0.19</v>
      </c>
      <c r="AW88" s="201">
        <v>0.11</v>
      </c>
      <c r="AX88" s="201">
        <v>0.14000000000000001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23.28</v>
      </c>
      <c r="E89" s="201">
        <v>0</v>
      </c>
      <c r="F89" s="201">
        <v>0</v>
      </c>
      <c r="G89" s="201">
        <v>37.6</v>
      </c>
      <c r="H89" s="201">
        <v>0</v>
      </c>
      <c r="I89" s="201">
        <v>0</v>
      </c>
      <c r="J89" s="201">
        <v>48.48</v>
      </c>
      <c r="K89" s="201">
        <v>18.28</v>
      </c>
      <c r="L89" s="201">
        <v>0.65</v>
      </c>
      <c r="M89" s="201">
        <v>2.37</v>
      </c>
      <c r="N89" s="201">
        <v>1.96</v>
      </c>
      <c r="O89" s="201">
        <v>2.74</v>
      </c>
      <c r="P89" s="201">
        <v>1.1000000000000001</v>
      </c>
      <c r="Q89" s="201">
        <v>0.36</v>
      </c>
      <c r="R89" s="201">
        <v>0.71</v>
      </c>
      <c r="S89" s="201">
        <v>0.44</v>
      </c>
      <c r="T89" s="201">
        <v>0.05</v>
      </c>
      <c r="U89" s="201">
        <v>1.57</v>
      </c>
      <c r="V89" s="201">
        <v>0.33</v>
      </c>
      <c r="W89" s="201">
        <v>0.73</v>
      </c>
      <c r="X89" s="201">
        <v>2.3199999999999998</v>
      </c>
      <c r="Y89" s="201">
        <v>0</v>
      </c>
      <c r="Z89" s="201">
        <v>4.38</v>
      </c>
      <c r="AA89" s="201">
        <v>1.37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15.61</v>
      </c>
      <c r="AL89" s="201">
        <v>0</v>
      </c>
      <c r="AM89" s="201">
        <v>0</v>
      </c>
      <c r="AN89" s="201">
        <v>0</v>
      </c>
      <c r="AO89" s="201">
        <v>308.17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0.28999999999999998</v>
      </c>
      <c r="AV89" s="201">
        <v>0.19</v>
      </c>
      <c r="AW89" s="201">
        <v>0.11</v>
      </c>
      <c r="AX89" s="201">
        <v>0.18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23.28</v>
      </c>
      <c r="E90" s="201">
        <v>0</v>
      </c>
      <c r="F90" s="201">
        <v>0</v>
      </c>
      <c r="G90" s="201">
        <v>37.6</v>
      </c>
      <c r="H90" s="201">
        <v>0</v>
      </c>
      <c r="I90" s="201">
        <v>0</v>
      </c>
      <c r="J90" s="201">
        <v>48.48</v>
      </c>
      <c r="K90" s="201">
        <v>18.28</v>
      </c>
      <c r="L90" s="201">
        <v>0.65</v>
      </c>
      <c r="M90" s="201">
        <v>2.37</v>
      </c>
      <c r="N90" s="201">
        <v>1.96</v>
      </c>
      <c r="O90" s="201">
        <v>2.74</v>
      </c>
      <c r="P90" s="201">
        <v>1.1000000000000001</v>
      </c>
      <c r="Q90" s="201">
        <v>0.36</v>
      </c>
      <c r="R90" s="201">
        <v>0.71</v>
      </c>
      <c r="S90" s="201">
        <v>0.44</v>
      </c>
      <c r="T90" s="201">
        <v>0.05</v>
      </c>
      <c r="U90" s="201">
        <v>1.57</v>
      </c>
      <c r="V90" s="201">
        <v>0.33</v>
      </c>
      <c r="W90" s="201">
        <v>0.73</v>
      </c>
      <c r="X90" s="201">
        <v>2.3199999999999998</v>
      </c>
      <c r="Y90" s="201">
        <v>0</v>
      </c>
      <c r="Z90" s="201">
        <v>4.38</v>
      </c>
      <c r="AA90" s="201">
        <v>1.37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15.61</v>
      </c>
      <c r="AL90" s="201">
        <v>0</v>
      </c>
      <c r="AM90" s="201">
        <v>0</v>
      </c>
      <c r="AN90" s="201">
        <v>0</v>
      </c>
      <c r="AO90" s="201">
        <v>308.17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0.28999999999999998</v>
      </c>
      <c r="AV90" s="201">
        <v>0.19</v>
      </c>
      <c r="AW90" s="201">
        <v>0.15</v>
      </c>
      <c r="AX90" s="201">
        <v>0.2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23.28</v>
      </c>
      <c r="E91" s="201">
        <v>0</v>
      </c>
      <c r="F91" s="201">
        <v>0</v>
      </c>
      <c r="G91" s="201">
        <v>37.6</v>
      </c>
      <c r="H91" s="201">
        <v>0</v>
      </c>
      <c r="I91" s="201">
        <v>0</v>
      </c>
      <c r="J91" s="201">
        <v>48.48</v>
      </c>
      <c r="K91" s="201">
        <v>18.28</v>
      </c>
      <c r="L91" s="201">
        <v>0.65</v>
      </c>
      <c r="M91" s="201">
        <v>2.37</v>
      </c>
      <c r="N91" s="201">
        <v>1.96</v>
      </c>
      <c r="O91" s="201">
        <v>2.74</v>
      </c>
      <c r="P91" s="201">
        <v>1.1000000000000001</v>
      </c>
      <c r="Q91" s="201">
        <v>0.36</v>
      </c>
      <c r="R91" s="201">
        <v>0.71</v>
      </c>
      <c r="S91" s="201">
        <v>0.51</v>
      </c>
      <c r="T91" s="201">
        <v>0.05</v>
      </c>
      <c r="U91" s="201">
        <v>1.57</v>
      </c>
      <c r="V91" s="201">
        <v>0.33</v>
      </c>
      <c r="W91" s="201">
        <v>0.73</v>
      </c>
      <c r="X91" s="201">
        <v>2.3199999999999998</v>
      </c>
      <c r="Y91" s="201">
        <v>0</v>
      </c>
      <c r="Z91" s="201">
        <v>4.38</v>
      </c>
      <c r="AA91" s="201">
        <v>1.42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15.61</v>
      </c>
      <c r="AL91" s="201">
        <v>0</v>
      </c>
      <c r="AM91" s="201">
        <v>0</v>
      </c>
      <c r="AN91" s="201">
        <v>0</v>
      </c>
      <c r="AO91" s="201">
        <v>308.17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0.28999999999999998</v>
      </c>
      <c r="AV91" s="201">
        <v>0.19</v>
      </c>
      <c r="AW91" s="201">
        <v>0.33</v>
      </c>
      <c r="AX91" s="201">
        <v>0.2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23.28</v>
      </c>
      <c r="E92" s="201">
        <v>0</v>
      </c>
      <c r="F92" s="201">
        <v>0</v>
      </c>
      <c r="G92" s="201">
        <v>37.6</v>
      </c>
      <c r="H92" s="201">
        <v>0</v>
      </c>
      <c r="I92" s="201">
        <v>0</v>
      </c>
      <c r="J92" s="201">
        <v>48.48</v>
      </c>
      <c r="K92" s="201">
        <v>18.28</v>
      </c>
      <c r="L92" s="201">
        <v>0.65</v>
      </c>
      <c r="M92" s="201">
        <v>2.37</v>
      </c>
      <c r="N92" s="201">
        <v>1.96</v>
      </c>
      <c r="O92" s="201">
        <v>2.74</v>
      </c>
      <c r="P92" s="201">
        <v>1.1000000000000001</v>
      </c>
      <c r="Q92" s="201">
        <v>0.36</v>
      </c>
      <c r="R92" s="201">
        <v>0.71</v>
      </c>
      <c r="S92" s="201">
        <v>0.44</v>
      </c>
      <c r="T92" s="201">
        <v>0.05</v>
      </c>
      <c r="U92" s="201">
        <v>1.57</v>
      </c>
      <c r="V92" s="201">
        <v>0.33</v>
      </c>
      <c r="W92" s="201">
        <v>0.73</v>
      </c>
      <c r="X92" s="201">
        <v>2.3199999999999998</v>
      </c>
      <c r="Y92" s="201">
        <v>0</v>
      </c>
      <c r="Z92" s="201">
        <v>4.38</v>
      </c>
      <c r="AA92" s="201">
        <v>1.42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15.61</v>
      </c>
      <c r="AL92" s="201">
        <v>0</v>
      </c>
      <c r="AM92" s="201">
        <v>0</v>
      </c>
      <c r="AN92" s="201">
        <v>0</v>
      </c>
      <c r="AO92" s="201">
        <v>308.17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0.28999999999999998</v>
      </c>
      <c r="AV92" s="201">
        <v>0.19</v>
      </c>
      <c r="AW92" s="201">
        <v>0.33</v>
      </c>
      <c r="AX92" s="201">
        <v>0.17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23.28</v>
      </c>
      <c r="E93" s="201">
        <v>0</v>
      </c>
      <c r="F93" s="201">
        <v>0</v>
      </c>
      <c r="G93" s="201">
        <v>37.6</v>
      </c>
      <c r="H93" s="201">
        <v>0</v>
      </c>
      <c r="I93" s="201">
        <v>0</v>
      </c>
      <c r="J93" s="201">
        <v>48.48</v>
      </c>
      <c r="K93" s="201">
        <v>18.28</v>
      </c>
      <c r="L93" s="201">
        <v>0.65</v>
      </c>
      <c r="M93" s="201">
        <v>2.37</v>
      </c>
      <c r="N93" s="201">
        <v>1.96</v>
      </c>
      <c r="O93" s="201">
        <v>2.74</v>
      </c>
      <c r="P93" s="201">
        <v>1.1000000000000001</v>
      </c>
      <c r="Q93" s="201">
        <v>0.36</v>
      </c>
      <c r="R93" s="201">
        <v>0.71</v>
      </c>
      <c r="S93" s="201">
        <v>0.44</v>
      </c>
      <c r="T93" s="201">
        <v>0.05</v>
      </c>
      <c r="U93" s="201">
        <v>1.57</v>
      </c>
      <c r="V93" s="201">
        <v>0.33</v>
      </c>
      <c r="W93" s="201">
        <v>0.73</v>
      </c>
      <c r="X93" s="201">
        <v>2.3199999999999998</v>
      </c>
      <c r="Y93" s="201">
        <v>0</v>
      </c>
      <c r="Z93" s="201">
        <v>4.38</v>
      </c>
      <c r="AA93" s="201">
        <v>1.41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15.61</v>
      </c>
      <c r="AL93" s="201">
        <v>0</v>
      </c>
      <c r="AM93" s="201">
        <v>0</v>
      </c>
      <c r="AN93" s="201">
        <v>0</v>
      </c>
      <c r="AO93" s="201">
        <v>308.17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0.28999999999999998</v>
      </c>
      <c r="AV93" s="201">
        <v>0.19</v>
      </c>
      <c r="AW93" s="201">
        <v>0.33</v>
      </c>
      <c r="AX93" s="201">
        <v>0.15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23.28</v>
      </c>
      <c r="E94" s="201">
        <v>0</v>
      </c>
      <c r="F94" s="201">
        <v>0</v>
      </c>
      <c r="G94" s="201">
        <v>37.6</v>
      </c>
      <c r="H94" s="201">
        <v>0</v>
      </c>
      <c r="I94" s="201">
        <v>0</v>
      </c>
      <c r="J94" s="201">
        <v>48.48</v>
      </c>
      <c r="K94" s="201">
        <v>18.28</v>
      </c>
      <c r="L94" s="201">
        <v>0.65</v>
      </c>
      <c r="M94" s="201">
        <v>2.37</v>
      </c>
      <c r="N94" s="201">
        <v>1.96</v>
      </c>
      <c r="O94" s="201">
        <v>2.74</v>
      </c>
      <c r="P94" s="201">
        <v>1.1000000000000001</v>
      </c>
      <c r="Q94" s="201">
        <v>0.36</v>
      </c>
      <c r="R94" s="201">
        <v>0.71</v>
      </c>
      <c r="S94" s="201">
        <v>0.44</v>
      </c>
      <c r="T94" s="201">
        <v>0.05</v>
      </c>
      <c r="U94" s="201">
        <v>1.57</v>
      </c>
      <c r="V94" s="201">
        <v>0.33</v>
      </c>
      <c r="W94" s="201">
        <v>0.73</v>
      </c>
      <c r="X94" s="201">
        <v>2.3199999999999998</v>
      </c>
      <c r="Y94" s="201">
        <v>0</v>
      </c>
      <c r="Z94" s="201">
        <v>4.38</v>
      </c>
      <c r="AA94" s="201">
        <v>1.41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15.61</v>
      </c>
      <c r="AL94" s="201">
        <v>0</v>
      </c>
      <c r="AM94" s="201">
        <v>0</v>
      </c>
      <c r="AN94" s="201">
        <v>0</v>
      </c>
      <c r="AO94" s="201">
        <v>308.17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0.28999999999999998</v>
      </c>
      <c r="AV94" s="201">
        <v>0.19</v>
      </c>
      <c r="AW94" s="201">
        <v>0.15</v>
      </c>
      <c r="AX94" s="201">
        <v>0.1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23.28</v>
      </c>
      <c r="E95" s="201">
        <v>0</v>
      </c>
      <c r="F95" s="201">
        <v>0</v>
      </c>
      <c r="G95" s="201">
        <v>37.6</v>
      </c>
      <c r="H95" s="201">
        <v>0</v>
      </c>
      <c r="I95" s="201">
        <v>0</v>
      </c>
      <c r="J95" s="201">
        <v>48.48</v>
      </c>
      <c r="K95" s="201">
        <v>18.28</v>
      </c>
      <c r="L95" s="201">
        <v>0.65</v>
      </c>
      <c r="M95" s="201">
        <v>2.37</v>
      </c>
      <c r="N95" s="201">
        <v>1.96</v>
      </c>
      <c r="O95" s="201">
        <v>2.74</v>
      </c>
      <c r="P95" s="201">
        <v>1.1000000000000001</v>
      </c>
      <c r="Q95" s="201">
        <v>0.36</v>
      </c>
      <c r="R95" s="201">
        <v>0.71</v>
      </c>
      <c r="S95" s="201">
        <v>0.44</v>
      </c>
      <c r="T95" s="201">
        <v>0.05</v>
      </c>
      <c r="U95" s="201">
        <v>1.57</v>
      </c>
      <c r="V95" s="201">
        <v>0.33</v>
      </c>
      <c r="W95" s="201">
        <v>0.73</v>
      </c>
      <c r="X95" s="201">
        <v>2.3199999999999998</v>
      </c>
      <c r="Y95" s="201">
        <v>0</v>
      </c>
      <c r="Z95" s="201">
        <v>4.38</v>
      </c>
      <c r="AA95" s="201">
        <v>1.41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15.61</v>
      </c>
      <c r="AL95" s="201">
        <v>0</v>
      </c>
      <c r="AM95" s="201">
        <v>0</v>
      </c>
      <c r="AN95" s="201">
        <v>0</v>
      </c>
      <c r="AO95" s="201">
        <v>308.17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0.28999999999999998</v>
      </c>
      <c r="AV95" s="201">
        <v>0.19</v>
      </c>
      <c r="AW95" s="201">
        <v>0.11</v>
      </c>
      <c r="AX95" s="201">
        <v>0.06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23.28</v>
      </c>
      <c r="E96" s="201">
        <v>0</v>
      </c>
      <c r="F96" s="201">
        <v>0</v>
      </c>
      <c r="G96" s="201">
        <v>37.6</v>
      </c>
      <c r="H96" s="201">
        <v>0</v>
      </c>
      <c r="I96" s="201">
        <v>0</v>
      </c>
      <c r="J96" s="201">
        <v>48.48</v>
      </c>
      <c r="K96" s="201">
        <v>18.28</v>
      </c>
      <c r="L96" s="201">
        <v>0.65</v>
      </c>
      <c r="M96" s="201">
        <v>2.37</v>
      </c>
      <c r="N96" s="201">
        <v>1.96</v>
      </c>
      <c r="O96" s="201">
        <v>2.74</v>
      </c>
      <c r="P96" s="201">
        <v>1.1000000000000001</v>
      </c>
      <c r="Q96" s="201">
        <v>0.36</v>
      </c>
      <c r="R96" s="201">
        <v>0.71</v>
      </c>
      <c r="S96" s="201">
        <v>0.44</v>
      </c>
      <c r="T96" s="201">
        <v>0.05</v>
      </c>
      <c r="U96" s="201">
        <v>1.57</v>
      </c>
      <c r="V96" s="201">
        <v>0.33</v>
      </c>
      <c r="W96" s="201">
        <v>0.73</v>
      </c>
      <c r="X96" s="201">
        <v>2.3199999999999998</v>
      </c>
      <c r="Y96" s="201">
        <v>0</v>
      </c>
      <c r="Z96" s="201">
        <v>4.38</v>
      </c>
      <c r="AA96" s="201">
        <v>1.41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15.61</v>
      </c>
      <c r="AL96" s="201">
        <v>0</v>
      </c>
      <c r="AM96" s="201">
        <v>0</v>
      </c>
      <c r="AN96" s="201">
        <v>0</v>
      </c>
      <c r="AO96" s="201">
        <v>308.17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0.28999999999999998</v>
      </c>
      <c r="AV96" s="201">
        <v>0.19</v>
      </c>
      <c r="AW96" s="201">
        <v>0.08</v>
      </c>
      <c r="AX96" s="201">
        <v>0.03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23.28</v>
      </c>
      <c r="E97" s="201">
        <v>0</v>
      </c>
      <c r="F97" s="201">
        <v>0</v>
      </c>
      <c r="G97" s="201">
        <v>37.6</v>
      </c>
      <c r="H97" s="201">
        <v>0</v>
      </c>
      <c r="I97" s="201">
        <v>0</v>
      </c>
      <c r="J97" s="201">
        <v>48.48</v>
      </c>
      <c r="K97" s="201">
        <v>18.28</v>
      </c>
      <c r="L97" s="201">
        <v>0.65</v>
      </c>
      <c r="M97" s="201">
        <v>2.37</v>
      </c>
      <c r="N97" s="201">
        <v>1.96</v>
      </c>
      <c r="O97" s="201">
        <v>2.74</v>
      </c>
      <c r="P97" s="201">
        <v>1.1000000000000001</v>
      </c>
      <c r="Q97" s="201">
        <v>0.36</v>
      </c>
      <c r="R97" s="201">
        <v>0.71</v>
      </c>
      <c r="S97" s="201">
        <v>0.44</v>
      </c>
      <c r="T97" s="201">
        <v>0.05</v>
      </c>
      <c r="U97" s="201">
        <v>1.57</v>
      </c>
      <c r="V97" s="201">
        <v>0.33</v>
      </c>
      <c r="W97" s="201">
        <v>0.73</v>
      </c>
      <c r="X97" s="201">
        <v>2.3199999999999998</v>
      </c>
      <c r="Y97" s="201">
        <v>0</v>
      </c>
      <c r="Z97" s="201">
        <v>4.38</v>
      </c>
      <c r="AA97" s="201">
        <v>1.41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15.61</v>
      </c>
      <c r="AL97" s="201">
        <v>0</v>
      </c>
      <c r="AM97" s="201">
        <v>0</v>
      </c>
      <c r="AN97" s="201">
        <v>0</v>
      </c>
      <c r="AO97" s="201">
        <v>308.17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0.28999999999999998</v>
      </c>
      <c r="AV97" s="201">
        <v>0.19</v>
      </c>
      <c r="AW97" s="201">
        <v>0.03</v>
      </c>
      <c r="AX97" s="201">
        <v>0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23.28</v>
      </c>
      <c r="E98" s="201">
        <v>0</v>
      </c>
      <c r="F98" s="201">
        <v>0</v>
      </c>
      <c r="G98" s="201">
        <v>37.6</v>
      </c>
      <c r="H98" s="201">
        <v>0</v>
      </c>
      <c r="I98" s="201">
        <v>0</v>
      </c>
      <c r="J98" s="201">
        <v>48.48</v>
      </c>
      <c r="K98" s="201">
        <v>18.28</v>
      </c>
      <c r="L98" s="201">
        <v>0.65</v>
      </c>
      <c r="M98" s="201">
        <v>2.37</v>
      </c>
      <c r="N98" s="201">
        <v>1.96</v>
      </c>
      <c r="O98" s="201">
        <v>2.74</v>
      </c>
      <c r="P98" s="201">
        <v>1.1000000000000001</v>
      </c>
      <c r="Q98" s="201">
        <v>0.36</v>
      </c>
      <c r="R98" s="201">
        <v>0.71</v>
      </c>
      <c r="S98" s="201">
        <v>0.44</v>
      </c>
      <c r="T98" s="201">
        <v>0.05</v>
      </c>
      <c r="U98" s="201">
        <v>1.57</v>
      </c>
      <c r="V98" s="201">
        <v>0.33</v>
      </c>
      <c r="W98" s="201">
        <v>0.73</v>
      </c>
      <c r="X98" s="201">
        <v>2.3199999999999998</v>
      </c>
      <c r="Y98" s="201">
        <v>0</v>
      </c>
      <c r="Z98" s="201">
        <v>4.38</v>
      </c>
      <c r="AA98" s="201">
        <v>1.41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15.61</v>
      </c>
      <c r="AL98" s="201">
        <v>0</v>
      </c>
      <c r="AM98" s="201">
        <v>0</v>
      </c>
      <c r="AN98" s="201">
        <v>0</v>
      </c>
      <c r="AO98" s="201">
        <v>308.17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0.28999999999999998</v>
      </c>
      <c r="AV98" s="201">
        <v>0.19</v>
      </c>
      <c r="AW98" s="201">
        <v>0</v>
      </c>
      <c r="AX98" s="201">
        <v>0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0.55479000000000078</v>
      </c>
      <c r="E99">
        <f t="shared" si="0"/>
        <v>0</v>
      </c>
      <c r="F99">
        <f t="shared" si="0"/>
        <v>0</v>
      </c>
      <c r="G99">
        <f t="shared" si="0"/>
        <v>0.90299999999999903</v>
      </c>
      <c r="H99">
        <f t="shared" si="0"/>
        <v>0</v>
      </c>
      <c r="I99">
        <f t="shared" si="0"/>
        <v>0</v>
      </c>
      <c r="J99">
        <f t="shared" si="0"/>
        <v>1.1614199999999981</v>
      </c>
      <c r="K99">
        <f t="shared" si="0"/>
        <v>4.1663649999999963</v>
      </c>
      <c r="L99">
        <f t="shared" si="0"/>
        <v>9.4374999999999751E-2</v>
      </c>
      <c r="M99">
        <f t="shared" si="0"/>
        <v>5.6880000000000069E-2</v>
      </c>
      <c r="N99">
        <f t="shared" si="0"/>
        <v>4.7040000000000012E-2</v>
      </c>
      <c r="O99">
        <f t="shared" si="0"/>
        <v>6.5760000000000096E-2</v>
      </c>
      <c r="P99">
        <f t="shared" si="0"/>
        <v>2.9149999999999943E-2</v>
      </c>
      <c r="Q99">
        <f t="shared" si="0"/>
        <v>4.9717500000000144E-2</v>
      </c>
      <c r="R99">
        <f t="shared" si="0"/>
        <v>7.0574999999999832E-2</v>
      </c>
      <c r="S99">
        <f t="shared" si="0"/>
        <v>6.0779999999999973E-2</v>
      </c>
      <c r="T99">
        <f t="shared" si="0"/>
        <v>7.1200000000000083E-3</v>
      </c>
      <c r="U99">
        <f t="shared" si="0"/>
        <v>3.7679999999999908E-2</v>
      </c>
      <c r="V99">
        <f t="shared" si="0"/>
        <v>3.223249999999999E-2</v>
      </c>
      <c r="W99">
        <f t="shared" si="0"/>
        <v>1.7514999999999975E-2</v>
      </c>
      <c r="X99">
        <f t="shared" si="0"/>
        <v>5.5717499999999885E-2</v>
      </c>
      <c r="Y99">
        <f t="shared" si="0"/>
        <v>0</v>
      </c>
      <c r="Z99">
        <f t="shared" si="0"/>
        <v>0.2703900000000003</v>
      </c>
      <c r="AA99">
        <f t="shared" si="0"/>
        <v>0.23512749999999971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0.34066499999999972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7.3959899999999843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6.9599999999999862E-3</v>
      </c>
      <c r="AV99">
        <f t="shared" si="1"/>
        <v>4.5600000000000007E-3</v>
      </c>
      <c r="AW99">
        <f t="shared" si="1"/>
        <v>1.1325000000000003E-3</v>
      </c>
      <c r="AX99">
        <f t="shared" si="1"/>
        <v>9.7750000000000007E-4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45392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42</v>
      </c>
      <c r="C28" s="94">
        <f>'IDT-1 Calculation'!DG28</f>
        <v>-17.780999999999999</v>
      </c>
      <c r="D28" s="94">
        <f>'IDT-1 Calculation'!DH28</f>
        <v>0</v>
      </c>
      <c r="E28" s="94">
        <f>'IDT-1 Calculation'!DI28</f>
        <v>0</v>
      </c>
      <c r="F28" s="94">
        <f>'IDT-1 Calculation'!DJ28</f>
        <v>-24.219000000000001</v>
      </c>
      <c r="G28" s="99">
        <f t="shared" si="0"/>
        <v>0</v>
      </c>
    </row>
    <row r="29" spans="1:7">
      <c r="A29" s="98" t="s">
        <v>71</v>
      </c>
      <c r="B29" s="94">
        <f>'IDT-1 Calculation'!DF29</f>
        <v>39</v>
      </c>
      <c r="C29" s="94">
        <f>'IDT-1 Calculation'!DG29</f>
        <v>-16.510999999999999</v>
      </c>
      <c r="D29" s="94">
        <f>'IDT-1 Calculation'!DH29</f>
        <v>0</v>
      </c>
      <c r="E29" s="94">
        <f>'IDT-1 Calculation'!DI29</f>
        <v>0</v>
      </c>
      <c r="F29" s="94">
        <f>'IDT-1 Calculation'!DJ29</f>
        <v>-22.489000000000001</v>
      </c>
      <c r="G29" s="99">
        <f t="shared" si="0"/>
        <v>0</v>
      </c>
    </row>
    <row r="30" spans="1:7">
      <c r="A30" s="98" t="s">
        <v>72</v>
      </c>
      <c r="B30" s="94">
        <f>'IDT-1 Calculation'!DF30</f>
        <v>27</v>
      </c>
      <c r="C30" s="94">
        <f>'IDT-1 Calculation'!DG30</f>
        <v>-11.430999999999999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-15.569000000000001</v>
      </c>
      <c r="G30" s="99">
        <f t="shared" si="0"/>
        <v>0</v>
      </c>
    </row>
    <row r="31" spans="1:7">
      <c r="A31" s="98" t="s">
        <v>73</v>
      </c>
      <c r="B31" s="94">
        <f>'IDT-1 Calculation'!DF31</f>
        <v>9</v>
      </c>
      <c r="C31" s="94">
        <f>'IDT-1 Calculation'!DG31</f>
        <v>-3.81</v>
      </c>
      <c r="D31" s="94">
        <f>'IDT-1 Calculation'!DH31</f>
        <v>0</v>
      </c>
      <c r="E31" s="94">
        <f>'IDT-1 Calculation'!DI31</f>
        <v>0</v>
      </c>
      <c r="F31" s="94">
        <f>'IDT-1 Calculation'!DJ31</f>
        <v>-5.19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12</v>
      </c>
      <c r="C69" s="94">
        <f>'IDT-1 Calculation'!DG69</f>
        <v>-12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26</v>
      </c>
      <c r="C70" s="94">
        <f>'IDT-1 Calculation'!DG70</f>
        <v>-26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1</v>
      </c>
      <c r="C71" s="94">
        <f>'IDT-1 Calculation'!DG71</f>
        <v>-1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11.148999999999999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-11.148999999999999</v>
      </c>
      <c r="G77" s="99">
        <f t="shared" si="1"/>
        <v>0</v>
      </c>
    </row>
    <row r="78" spans="1:7">
      <c r="A78" s="98" t="s">
        <v>120</v>
      </c>
      <c r="B78" s="94">
        <f>'IDT-1 Calculation'!DF78</f>
        <v>139</v>
      </c>
      <c r="C78" s="94">
        <f>'IDT-1 Calculation'!DG78</f>
        <v>-4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-135</v>
      </c>
      <c r="G78" s="99">
        <f t="shared" si="1"/>
        <v>0</v>
      </c>
    </row>
    <row r="79" spans="1:7">
      <c r="A79" s="98" t="s">
        <v>121</v>
      </c>
      <c r="B79" s="94">
        <f>'IDT-1 Calculation'!DF79</f>
        <v>145</v>
      </c>
      <c r="C79" s="94">
        <f>'IDT-1 Calculation'!DG79</f>
        <v>-61.387999999999998</v>
      </c>
      <c r="D79" s="94">
        <f>'IDT-1 Calculation'!DH79</f>
        <v>0</v>
      </c>
      <c r="E79" s="94">
        <f>'IDT-1 Calculation'!DI79</f>
        <v>0</v>
      </c>
      <c r="F79" s="94">
        <f>'IDT-1 Calculation'!DJ79</f>
        <v>-83.611999999999995</v>
      </c>
      <c r="G79" s="99">
        <f t="shared" si="1"/>
        <v>0</v>
      </c>
    </row>
    <row r="80" spans="1:7">
      <c r="A80" s="98" t="s">
        <v>122</v>
      </c>
      <c r="B80" s="94">
        <f>'IDT-1 Calculation'!DF80</f>
        <v>149</v>
      </c>
      <c r="C80" s="94">
        <f>'IDT-1 Calculation'!DG80</f>
        <v>-63.081000000000003</v>
      </c>
      <c r="D80" s="94">
        <f>'IDT-1 Calculation'!DH80</f>
        <v>0</v>
      </c>
      <c r="E80" s="94">
        <f>'IDT-1 Calculation'!DI80</f>
        <v>0</v>
      </c>
      <c r="F80" s="94">
        <f>'IDT-1 Calculation'!DJ80</f>
        <v>-85.918999999999997</v>
      </c>
      <c r="G80" s="99">
        <f t="shared" si="1"/>
        <v>0</v>
      </c>
    </row>
    <row r="81" spans="1:7">
      <c r="A81" s="98" t="s">
        <v>123</v>
      </c>
      <c r="B81" s="94">
        <f>'IDT-1 Calculation'!DF81</f>
        <v>173</v>
      </c>
      <c r="C81" s="94">
        <f>'IDT-1 Calculation'!DG81</f>
        <v>-60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-113</v>
      </c>
      <c r="G81" s="99">
        <f t="shared" si="1"/>
        <v>0</v>
      </c>
    </row>
    <row r="82" spans="1:7">
      <c r="A82" s="98" t="s">
        <v>124</v>
      </c>
      <c r="B82" s="94">
        <f>'IDT-1 Calculation'!DF82</f>
        <v>170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-170</v>
      </c>
      <c r="G82" s="99">
        <f t="shared" si="1"/>
        <v>0</v>
      </c>
    </row>
    <row r="83" spans="1:7">
      <c r="A83" s="98" t="s">
        <v>125</v>
      </c>
      <c r="B83" s="94">
        <f>'IDT-1 Calculation'!DF83</f>
        <v>165</v>
      </c>
      <c r="C83" s="94">
        <f>'IDT-1 Calculation'!DG83</f>
        <v>-14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-151</v>
      </c>
      <c r="G83" s="99">
        <f t="shared" si="1"/>
        <v>0</v>
      </c>
    </row>
    <row r="84" spans="1:7">
      <c r="A84" s="98" t="s">
        <v>126</v>
      </c>
      <c r="B84" s="94">
        <f>'IDT-1 Calculation'!DF84</f>
        <v>159</v>
      </c>
      <c r="C84" s="94">
        <f>'IDT-1 Calculation'!DG84</f>
        <v>-24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-135</v>
      </c>
      <c r="G84" s="99">
        <f t="shared" si="1"/>
        <v>0</v>
      </c>
    </row>
    <row r="85" spans="1:7">
      <c r="A85" s="98" t="s">
        <v>127</v>
      </c>
      <c r="B85" s="94">
        <f>'IDT-1 Calculation'!DF85</f>
        <v>213</v>
      </c>
      <c r="C85" s="94">
        <f>'IDT-1 Calculation'!DG85</f>
        <v>-4</v>
      </c>
      <c r="D85" s="94">
        <f>'IDT-1 Calculation'!DH85</f>
        <v>0</v>
      </c>
      <c r="E85" s="94">
        <f>'IDT-1 Calculation'!DI85</f>
        <v>0</v>
      </c>
      <c r="F85" s="94">
        <f>'IDT-1 Calculation'!DJ85</f>
        <v>-209</v>
      </c>
      <c r="G85" s="99">
        <f t="shared" si="1"/>
        <v>0</v>
      </c>
    </row>
    <row r="86" spans="1:7">
      <c r="A86" s="98" t="s">
        <v>128</v>
      </c>
      <c r="B86" s="94">
        <f>'IDT-1 Calculation'!DF86</f>
        <v>212</v>
      </c>
      <c r="C86" s="94">
        <f>'IDT-1 Calculation'!DG86</f>
        <v>-4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-208</v>
      </c>
      <c r="G86" s="99">
        <f t="shared" si="1"/>
        <v>0</v>
      </c>
    </row>
    <row r="87" spans="1:7">
      <c r="A87" s="98" t="s">
        <v>129</v>
      </c>
      <c r="B87" s="94">
        <f>'IDT-1 Calculation'!DF87</f>
        <v>79</v>
      </c>
      <c r="C87" s="94">
        <f>'IDT-1 Calculation'!DG87</f>
        <v>-33.445999999999998</v>
      </c>
      <c r="D87" s="94">
        <f>'IDT-1 Calculation'!DH87</f>
        <v>0</v>
      </c>
      <c r="E87" s="94">
        <f>'IDT-1 Calculation'!DI87</f>
        <v>0</v>
      </c>
      <c r="F87" s="94">
        <f>'IDT-1 Calculation'!DJ87</f>
        <v>-45.554000000000002</v>
      </c>
      <c r="G87" s="99">
        <f t="shared" si="1"/>
        <v>0</v>
      </c>
    </row>
    <row r="88" spans="1:7">
      <c r="A88" s="98" t="s">
        <v>130</v>
      </c>
      <c r="B88" s="94">
        <f>'IDT-1 Calculation'!DF88</f>
        <v>72</v>
      </c>
      <c r="C88" s="94">
        <f>'IDT-1 Calculation'!DG88</f>
        <v>-30.481999999999999</v>
      </c>
      <c r="D88" s="94">
        <f>'IDT-1 Calculation'!DH88</f>
        <v>0</v>
      </c>
      <c r="E88" s="94">
        <f>'IDT-1 Calculation'!DI88</f>
        <v>0</v>
      </c>
      <c r="F88" s="94">
        <f>'IDT-1 Calculation'!DJ88</f>
        <v>-41.518000000000001</v>
      </c>
      <c r="G88" s="99">
        <f t="shared" si="1"/>
        <v>0</v>
      </c>
    </row>
    <row r="89" spans="1:7">
      <c r="A89" s="98" t="s">
        <v>131</v>
      </c>
      <c r="B89" s="94">
        <f>'IDT-1 Calculation'!DF89</f>
        <v>54</v>
      </c>
      <c r="C89" s="94">
        <f>'IDT-1 Calculation'!DG89</f>
        <v>-22.861999999999998</v>
      </c>
      <c r="D89" s="94">
        <f>'IDT-1 Calculation'!DH89</f>
        <v>0</v>
      </c>
      <c r="E89" s="94">
        <f>'IDT-1 Calculation'!DI89</f>
        <v>0</v>
      </c>
      <c r="F89" s="94">
        <f>'IDT-1 Calculation'!DJ89</f>
        <v>-31.138000000000002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76</v>
      </c>
      <c r="C94" s="94">
        <f>'IDT-1 Calculation'!DG94</f>
        <v>-32.176000000000002</v>
      </c>
      <c r="D94" s="94">
        <f>'IDT-1 Calculation'!DH94</f>
        <v>0</v>
      </c>
      <c r="E94" s="94">
        <f>'IDT-1 Calculation'!DI94</f>
        <v>0</v>
      </c>
      <c r="F94" s="94">
        <f>'IDT-1 Calculation'!DJ94</f>
        <v>-43.823999999999998</v>
      </c>
      <c r="G94" s="99">
        <f t="shared" si="1"/>
        <v>0</v>
      </c>
    </row>
    <row r="95" spans="1:7">
      <c r="A95" s="98" t="s">
        <v>137</v>
      </c>
      <c r="B95" s="94">
        <f>'IDT-1 Calculation'!DF95</f>
        <v>75</v>
      </c>
      <c r="C95" s="94">
        <f>'IDT-1 Calculation'!DG95</f>
        <v>-31.751999999999999</v>
      </c>
      <c r="D95" s="94">
        <f>'IDT-1 Calculation'!DH95</f>
        <v>0</v>
      </c>
      <c r="E95" s="94">
        <f>'IDT-1 Calculation'!DI95</f>
        <v>0</v>
      </c>
      <c r="F95" s="94">
        <f>'IDT-1 Calculation'!DJ95</f>
        <v>-43.247999999999998</v>
      </c>
      <c r="G95" s="99">
        <f t="shared" si="1"/>
        <v>0</v>
      </c>
    </row>
    <row r="96" spans="1:7">
      <c r="A96" s="98" t="s">
        <v>138</v>
      </c>
      <c r="B96" s="94">
        <f>'IDT-1 Calculation'!DF96</f>
        <v>89</v>
      </c>
      <c r="C96" s="94">
        <f>'IDT-1 Calculation'!DG96</f>
        <v>-37.679000000000002</v>
      </c>
      <c r="D96" s="94">
        <f>'IDT-1 Calculation'!DH96</f>
        <v>0</v>
      </c>
      <c r="E96" s="94">
        <f>'IDT-1 Calculation'!DI96</f>
        <v>0</v>
      </c>
      <c r="F96" s="94">
        <f>'IDT-1 Calculation'!DJ96</f>
        <v>-51.320999999999998</v>
      </c>
      <c r="G96" s="99">
        <f t="shared" si="1"/>
        <v>0</v>
      </c>
    </row>
    <row r="97" spans="1:7">
      <c r="A97" s="98" t="s">
        <v>139</v>
      </c>
      <c r="B97" s="94">
        <f>'IDT-1 Calculation'!DF97</f>
        <v>84</v>
      </c>
      <c r="C97" s="94">
        <f>'IDT-1 Calculation'!DG97</f>
        <v>-35.561999999999998</v>
      </c>
      <c r="D97" s="94">
        <f>'IDT-1 Calculation'!DH97</f>
        <v>0</v>
      </c>
      <c r="E97" s="94">
        <f>'IDT-1 Calculation'!DI97</f>
        <v>0</v>
      </c>
      <c r="F97" s="94">
        <f>'IDT-1 Calculation'!DJ97</f>
        <v>-48.438000000000002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94</v>
      </c>
      <c r="C98" s="107">
        <f>'IDT-1 Calculation'!DG98</f>
        <v>-39.795999999999999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-54.204000000000001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0.57878724999999998</v>
      </c>
      <c r="C99" s="110">
        <f>SUM(C3:C98)/4000</f>
        <v>-0.14668925000000002</v>
      </c>
      <c r="D99" s="110">
        <f>SUM(D3:D98)/4000</f>
        <v>0</v>
      </c>
      <c r="E99" s="110">
        <f>SUM(E3:E98)/4000</f>
        <v>0</v>
      </c>
      <c r="F99" s="110">
        <f>SUM(F3:F98)/4000</f>
        <v>-0.43209800000000004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10.75</v>
      </c>
      <c r="E3" s="201">
        <v>0</v>
      </c>
      <c r="F3" s="201">
        <v>0</v>
      </c>
      <c r="G3" s="201">
        <v>17.38</v>
      </c>
      <c r="H3" s="201">
        <v>0</v>
      </c>
      <c r="I3" s="201">
        <v>0</v>
      </c>
      <c r="J3" s="201">
        <v>22.27</v>
      </c>
      <c r="K3" s="201">
        <v>78.3</v>
      </c>
      <c r="L3" s="201">
        <v>32.799999999999997</v>
      </c>
      <c r="M3" s="201">
        <v>0</v>
      </c>
      <c r="N3" s="201">
        <v>1.08</v>
      </c>
      <c r="O3" s="201">
        <v>1.81</v>
      </c>
      <c r="P3" s="201">
        <v>2.4700000000000002</v>
      </c>
      <c r="Q3" s="201">
        <v>2.65</v>
      </c>
      <c r="R3" s="201">
        <v>0.39</v>
      </c>
      <c r="S3" s="201">
        <v>0.24</v>
      </c>
      <c r="T3" s="201">
        <v>0</v>
      </c>
      <c r="U3" s="201">
        <v>5.77</v>
      </c>
      <c r="V3" s="201">
        <v>0.19</v>
      </c>
      <c r="W3" s="201">
        <v>0.42</v>
      </c>
      <c r="X3" s="201">
        <v>1.34</v>
      </c>
      <c r="Y3" s="201">
        <v>0</v>
      </c>
      <c r="Z3" s="201">
        <v>2.5299999999999998</v>
      </c>
      <c r="AA3" s="201">
        <v>0.82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3.46</v>
      </c>
      <c r="AL3" s="201">
        <v>0</v>
      </c>
      <c r="AM3" s="201">
        <v>0</v>
      </c>
      <c r="AN3" s="201">
        <v>0</v>
      </c>
      <c r="AO3" s="201">
        <v>181.8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10.75</v>
      </c>
      <c r="E4" s="201">
        <v>0</v>
      </c>
      <c r="F4" s="201">
        <v>0</v>
      </c>
      <c r="G4" s="201">
        <v>17.38</v>
      </c>
      <c r="H4" s="201">
        <v>0</v>
      </c>
      <c r="I4" s="201">
        <v>0</v>
      </c>
      <c r="J4" s="201">
        <v>22.27</v>
      </c>
      <c r="K4" s="201">
        <v>78.3</v>
      </c>
      <c r="L4" s="201">
        <v>32.799999999999997</v>
      </c>
      <c r="M4" s="201">
        <v>0</v>
      </c>
      <c r="N4" s="201">
        <v>1.08</v>
      </c>
      <c r="O4" s="201">
        <v>1.81</v>
      </c>
      <c r="P4" s="201">
        <v>2.4700000000000002</v>
      </c>
      <c r="Q4" s="201">
        <v>2.65</v>
      </c>
      <c r="R4" s="201">
        <v>0.39</v>
      </c>
      <c r="S4" s="201">
        <v>0.24</v>
      </c>
      <c r="T4" s="201">
        <v>0</v>
      </c>
      <c r="U4" s="201">
        <v>5.77</v>
      </c>
      <c r="V4" s="201">
        <v>0.19</v>
      </c>
      <c r="W4" s="201">
        <v>0.42</v>
      </c>
      <c r="X4" s="201">
        <v>1.34</v>
      </c>
      <c r="Y4" s="201">
        <v>0</v>
      </c>
      <c r="Z4" s="201">
        <v>2.5299999999999998</v>
      </c>
      <c r="AA4" s="201">
        <v>0.82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2.88</v>
      </c>
      <c r="AL4" s="201">
        <v>0</v>
      </c>
      <c r="AM4" s="201">
        <v>0</v>
      </c>
      <c r="AN4" s="201">
        <v>0</v>
      </c>
      <c r="AO4" s="201">
        <v>181.8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10.75</v>
      </c>
      <c r="E5" s="201">
        <v>0</v>
      </c>
      <c r="F5" s="201">
        <v>0</v>
      </c>
      <c r="G5" s="201">
        <v>17.38</v>
      </c>
      <c r="H5" s="201">
        <v>0</v>
      </c>
      <c r="I5" s="201">
        <v>0</v>
      </c>
      <c r="J5" s="201">
        <v>22.27</v>
      </c>
      <c r="K5" s="201">
        <v>77.86</v>
      </c>
      <c r="L5" s="201">
        <v>32.799999999999997</v>
      </c>
      <c r="M5" s="201">
        <v>0</v>
      </c>
      <c r="N5" s="201">
        <v>1.08</v>
      </c>
      <c r="O5" s="201">
        <v>1.81</v>
      </c>
      <c r="P5" s="201">
        <v>2.4700000000000002</v>
      </c>
      <c r="Q5" s="201">
        <v>2.65</v>
      </c>
      <c r="R5" s="201">
        <v>0.39</v>
      </c>
      <c r="S5" s="201">
        <v>0.24</v>
      </c>
      <c r="T5" s="201">
        <v>0</v>
      </c>
      <c r="U5" s="201">
        <v>5.77</v>
      </c>
      <c r="V5" s="201">
        <v>0.19</v>
      </c>
      <c r="W5" s="201">
        <v>0.42</v>
      </c>
      <c r="X5" s="201">
        <v>1.34</v>
      </c>
      <c r="Y5" s="201">
        <v>0</v>
      </c>
      <c r="Z5" s="201">
        <v>2.5299999999999998</v>
      </c>
      <c r="AA5" s="201">
        <v>0.82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181.8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10.75</v>
      </c>
      <c r="E6" s="201">
        <v>0</v>
      </c>
      <c r="F6" s="201">
        <v>0</v>
      </c>
      <c r="G6" s="201">
        <v>17.38</v>
      </c>
      <c r="H6" s="201">
        <v>0</v>
      </c>
      <c r="I6" s="201">
        <v>0</v>
      </c>
      <c r="J6" s="201">
        <v>22.27</v>
      </c>
      <c r="K6" s="201">
        <v>78.37</v>
      </c>
      <c r="L6" s="201">
        <v>32.799999999999997</v>
      </c>
      <c r="M6" s="201">
        <v>0</v>
      </c>
      <c r="N6" s="201">
        <v>1.08</v>
      </c>
      <c r="O6" s="201">
        <v>1.81</v>
      </c>
      <c r="P6" s="201">
        <v>2.4700000000000002</v>
      </c>
      <c r="Q6" s="201">
        <v>2.65</v>
      </c>
      <c r="R6" s="201">
        <v>0.39</v>
      </c>
      <c r="S6" s="201">
        <v>0.24</v>
      </c>
      <c r="T6" s="201">
        <v>0</v>
      </c>
      <c r="U6" s="201">
        <v>5.77</v>
      </c>
      <c r="V6" s="201">
        <v>0.19</v>
      </c>
      <c r="W6" s="201">
        <v>0.42</v>
      </c>
      <c r="X6" s="201">
        <v>1.34</v>
      </c>
      <c r="Y6" s="201">
        <v>0</v>
      </c>
      <c r="Z6" s="201">
        <v>2.5299999999999998</v>
      </c>
      <c r="AA6" s="201">
        <v>0.82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10</v>
      </c>
      <c r="AL6" s="201">
        <v>0</v>
      </c>
      <c r="AM6" s="201">
        <v>0</v>
      </c>
      <c r="AN6" s="201">
        <v>0</v>
      </c>
      <c r="AO6" s="201">
        <v>181.8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10.75</v>
      </c>
      <c r="E7" s="201">
        <v>0</v>
      </c>
      <c r="F7" s="201">
        <v>0</v>
      </c>
      <c r="G7" s="201">
        <v>17.38</v>
      </c>
      <c r="H7" s="201">
        <v>0</v>
      </c>
      <c r="I7" s="201">
        <v>0</v>
      </c>
      <c r="J7" s="201">
        <v>22.27</v>
      </c>
      <c r="K7" s="201">
        <v>78.37</v>
      </c>
      <c r="L7" s="201">
        <v>32.799999999999997</v>
      </c>
      <c r="M7" s="201">
        <v>0</v>
      </c>
      <c r="N7" s="201">
        <v>1.08</v>
      </c>
      <c r="O7" s="201">
        <v>1.81</v>
      </c>
      <c r="P7" s="201">
        <v>2.4700000000000002</v>
      </c>
      <c r="Q7" s="201">
        <v>2.65</v>
      </c>
      <c r="R7" s="201">
        <v>4.9800000000000004</v>
      </c>
      <c r="S7" s="201">
        <v>2.85</v>
      </c>
      <c r="T7" s="201">
        <v>0</v>
      </c>
      <c r="U7" s="201">
        <v>5.77</v>
      </c>
      <c r="V7" s="201">
        <v>0.37</v>
      </c>
      <c r="W7" s="201">
        <v>0.42</v>
      </c>
      <c r="X7" s="201">
        <v>1.34</v>
      </c>
      <c r="Y7" s="201">
        <v>0</v>
      </c>
      <c r="Z7" s="201">
        <v>2.5299999999999998</v>
      </c>
      <c r="AA7" s="201">
        <v>1.41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10</v>
      </c>
      <c r="AL7" s="201">
        <v>0</v>
      </c>
      <c r="AM7" s="201">
        <v>0</v>
      </c>
      <c r="AN7" s="201">
        <v>0</v>
      </c>
      <c r="AO7" s="201">
        <v>181.8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10.75</v>
      </c>
      <c r="E8" s="201">
        <v>0</v>
      </c>
      <c r="F8" s="201">
        <v>0</v>
      </c>
      <c r="G8" s="201">
        <v>17.38</v>
      </c>
      <c r="H8" s="201">
        <v>0</v>
      </c>
      <c r="I8" s="201">
        <v>0</v>
      </c>
      <c r="J8" s="201">
        <v>22.27</v>
      </c>
      <c r="K8" s="201">
        <v>78.37</v>
      </c>
      <c r="L8" s="201">
        <v>33.049999999999997</v>
      </c>
      <c r="M8" s="201">
        <v>0</v>
      </c>
      <c r="N8" s="201">
        <v>1.08</v>
      </c>
      <c r="O8" s="201">
        <v>1.81</v>
      </c>
      <c r="P8" s="201">
        <v>2.4700000000000002</v>
      </c>
      <c r="Q8" s="201">
        <v>2.75</v>
      </c>
      <c r="R8" s="201">
        <v>4.9800000000000004</v>
      </c>
      <c r="S8" s="201">
        <v>2.85</v>
      </c>
      <c r="T8" s="201">
        <v>0</v>
      </c>
      <c r="U8" s="201">
        <v>5.77</v>
      </c>
      <c r="V8" s="201">
        <v>0.37</v>
      </c>
      <c r="W8" s="201">
        <v>0.42</v>
      </c>
      <c r="X8" s="201">
        <v>1.34</v>
      </c>
      <c r="Y8" s="201">
        <v>0</v>
      </c>
      <c r="Z8" s="201">
        <v>2.5299999999999998</v>
      </c>
      <c r="AA8" s="201">
        <v>1.36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10</v>
      </c>
      <c r="AL8" s="201">
        <v>0</v>
      </c>
      <c r="AM8" s="201">
        <v>0</v>
      </c>
      <c r="AN8" s="201">
        <v>0</v>
      </c>
      <c r="AO8" s="201">
        <v>181.8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10.75</v>
      </c>
      <c r="E9" s="201">
        <v>0</v>
      </c>
      <c r="F9" s="201">
        <v>0</v>
      </c>
      <c r="G9" s="201">
        <v>17.38</v>
      </c>
      <c r="H9" s="201">
        <v>0</v>
      </c>
      <c r="I9" s="201">
        <v>0</v>
      </c>
      <c r="J9" s="201">
        <v>22.27</v>
      </c>
      <c r="K9" s="201">
        <v>78.37</v>
      </c>
      <c r="L9" s="201">
        <v>33.04</v>
      </c>
      <c r="M9" s="201">
        <v>0</v>
      </c>
      <c r="N9" s="201">
        <v>1.08</v>
      </c>
      <c r="O9" s="201">
        <v>1.81</v>
      </c>
      <c r="P9" s="201">
        <v>2.4700000000000002</v>
      </c>
      <c r="Q9" s="201">
        <v>2.75</v>
      </c>
      <c r="R9" s="201">
        <v>4.9800000000000004</v>
      </c>
      <c r="S9" s="201">
        <v>2.85</v>
      </c>
      <c r="T9" s="201">
        <v>0</v>
      </c>
      <c r="U9" s="201">
        <v>5.77</v>
      </c>
      <c r="V9" s="201">
        <v>2.39</v>
      </c>
      <c r="W9" s="201">
        <v>0.42</v>
      </c>
      <c r="X9" s="201">
        <v>1.34</v>
      </c>
      <c r="Y9" s="201">
        <v>0</v>
      </c>
      <c r="Z9" s="201">
        <v>2.5299999999999998</v>
      </c>
      <c r="AA9" s="201">
        <v>11.34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10</v>
      </c>
      <c r="AL9" s="201">
        <v>0</v>
      </c>
      <c r="AM9" s="201">
        <v>0</v>
      </c>
      <c r="AN9" s="201">
        <v>0</v>
      </c>
      <c r="AO9" s="201">
        <v>181.8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10.75</v>
      </c>
      <c r="E10" s="201">
        <v>0</v>
      </c>
      <c r="F10" s="201">
        <v>0</v>
      </c>
      <c r="G10" s="201">
        <v>17.38</v>
      </c>
      <c r="H10" s="201">
        <v>0</v>
      </c>
      <c r="I10" s="201">
        <v>0</v>
      </c>
      <c r="J10" s="201">
        <v>22.27</v>
      </c>
      <c r="K10" s="201">
        <v>78.37</v>
      </c>
      <c r="L10" s="201">
        <v>33.04</v>
      </c>
      <c r="M10" s="201">
        <v>0</v>
      </c>
      <c r="N10" s="201">
        <v>1.08</v>
      </c>
      <c r="O10" s="201">
        <v>1.81</v>
      </c>
      <c r="P10" s="201">
        <v>2.4700000000000002</v>
      </c>
      <c r="Q10" s="201">
        <v>2.75</v>
      </c>
      <c r="R10" s="201">
        <v>4.9800000000000004</v>
      </c>
      <c r="S10" s="201">
        <v>2.85</v>
      </c>
      <c r="T10" s="201">
        <v>0</v>
      </c>
      <c r="U10" s="201">
        <v>5.77</v>
      </c>
      <c r="V10" s="201">
        <v>2.39</v>
      </c>
      <c r="W10" s="201">
        <v>0.42</v>
      </c>
      <c r="X10" s="201">
        <v>1.34</v>
      </c>
      <c r="Y10" s="201">
        <v>0</v>
      </c>
      <c r="Z10" s="201">
        <v>2.5299999999999998</v>
      </c>
      <c r="AA10" s="201">
        <v>11.34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10</v>
      </c>
      <c r="AL10" s="201">
        <v>0</v>
      </c>
      <c r="AM10" s="201">
        <v>0</v>
      </c>
      <c r="AN10" s="201">
        <v>0</v>
      </c>
      <c r="AO10" s="201">
        <v>181.8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10.75</v>
      </c>
      <c r="E11" s="201">
        <v>0</v>
      </c>
      <c r="F11" s="201">
        <v>0</v>
      </c>
      <c r="G11" s="201">
        <v>17.38</v>
      </c>
      <c r="H11" s="201">
        <v>0</v>
      </c>
      <c r="I11" s="201">
        <v>0</v>
      </c>
      <c r="J11" s="201">
        <v>22.27</v>
      </c>
      <c r="K11" s="201">
        <v>78.37</v>
      </c>
      <c r="L11" s="201">
        <v>33.04</v>
      </c>
      <c r="M11" s="201">
        <v>0</v>
      </c>
      <c r="N11" s="201">
        <v>1.08</v>
      </c>
      <c r="O11" s="201">
        <v>1.81</v>
      </c>
      <c r="P11" s="201">
        <v>2.4700000000000002</v>
      </c>
      <c r="Q11" s="201">
        <v>2.75</v>
      </c>
      <c r="R11" s="201">
        <v>4.9800000000000004</v>
      </c>
      <c r="S11" s="201">
        <v>2.85</v>
      </c>
      <c r="T11" s="201">
        <v>0</v>
      </c>
      <c r="U11" s="201">
        <v>5.77</v>
      </c>
      <c r="V11" s="201">
        <v>2.39</v>
      </c>
      <c r="W11" s="201">
        <v>0.42</v>
      </c>
      <c r="X11" s="201">
        <v>1.34</v>
      </c>
      <c r="Y11" s="201">
        <v>0</v>
      </c>
      <c r="Z11" s="201">
        <v>4.3499999999999996</v>
      </c>
      <c r="AA11" s="201">
        <v>11.34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10</v>
      </c>
      <c r="AL11" s="201">
        <v>0</v>
      </c>
      <c r="AM11" s="201">
        <v>0</v>
      </c>
      <c r="AN11" s="201">
        <v>0</v>
      </c>
      <c r="AO11" s="201">
        <v>181.8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10.75</v>
      </c>
      <c r="E12" s="201">
        <v>0</v>
      </c>
      <c r="F12" s="201">
        <v>0</v>
      </c>
      <c r="G12" s="201">
        <v>17.38</v>
      </c>
      <c r="H12" s="201">
        <v>0</v>
      </c>
      <c r="I12" s="201">
        <v>0</v>
      </c>
      <c r="J12" s="201">
        <v>22.27</v>
      </c>
      <c r="K12" s="201">
        <v>78.37</v>
      </c>
      <c r="L12" s="201">
        <v>33.04</v>
      </c>
      <c r="M12" s="201">
        <v>0</v>
      </c>
      <c r="N12" s="201">
        <v>1.08</v>
      </c>
      <c r="O12" s="201">
        <v>1.81</v>
      </c>
      <c r="P12" s="201">
        <v>2.4700000000000002</v>
      </c>
      <c r="Q12" s="201">
        <v>2.75</v>
      </c>
      <c r="R12" s="201">
        <v>4.9800000000000004</v>
      </c>
      <c r="S12" s="201">
        <v>2.85</v>
      </c>
      <c r="T12" s="201">
        <v>0</v>
      </c>
      <c r="U12" s="201">
        <v>5.77</v>
      </c>
      <c r="V12" s="201">
        <v>2.39</v>
      </c>
      <c r="W12" s="201">
        <v>0.42</v>
      </c>
      <c r="X12" s="201">
        <v>1.34</v>
      </c>
      <c r="Y12" s="201">
        <v>0</v>
      </c>
      <c r="Z12" s="201">
        <v>4.3499999999999996</v>
      </c>
      <c r="AA12" s="201">
        <v>11.34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10</v>
      </c>
      <c r="AL12" s="201">
        <v>0</v>
      </c>
      <c r="AM12" s="201">
        <v>0</v>
      </c>
      <c r="AN12" s="201">
        <v>0</v>
      </c>
      <c r="AO12" s="201">
        <v>181.8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10.75</v>
      </c>
      <c r="E13" s="201">
        <v>0</v>
      </c>
      <c r="F13" s="201">
        <v>0</v>
      </c>
      <c r="G13" s="201">
        <v>17.38</v>
      </c>
      <c r="H13" s="201">
        <v>0</v>
      </c>
      <c r="I13" s="201">
        <v>0</v>
      </c>
      <c r="J13" s="201">
        <v>22.27</v>
      </c>
      <c r="K13" s="201">
        <v>78.37</v>
      </c>
      <c r="L13" s="201">
        <v>33.04</v>
      </c>
      <c r="M13" s="201">
        <v>0</v>
      </c>
      <c r="N13" s="201">
        <v>1.08</v>
      </c>
      <c r="O13" s="201">
        <v>1.81</v>
      </c>
      <c r="P13" s="201">
        <v>2.4700000000000002</v>
      </c>
      <c r="Q13" s="201">
        <v>2.75</v>
      </c>
      <c r="R13" s="201">
        <v>4.9800000000000004</v>
      </c>
      <c r="S13" s="201">
        <v>2.85</v>
      </c>
      <c r="T13" s="201">
        <v>0</v>
      </c>
      <c r="U13" s="201">
        <v>5.77</v>
      </c>
      <c r="V13" s="201">
        <v>2.39</v>
      </c>
      <c r="W13" s="201">
        <v>0.42</v>
      </c>
      <c r="X13" s="201">
        <v>1.34</v>
      </c>
      <c r="Y13" s="201">
        <v>0</v>
      </c>
      <c r="Z13" s="201">
        <v>38.130000000000003</v>
      </c>
      <c r="AA13" s="201">
        <v>11.34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10</v>
      </c>
      <c r="AL13" s="201">
        <v>0</v>
      </c>
      <c r="AM13" s="201">
        <v>0</v>
      </c>
      <c r="AN13" s="201">
        <v>0</v>
      </c>
      <c r="AO13" s="201">
        <v>181.8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10.75</v>
      </c>
      <c r="E14" s="201">
        <v>0</v>
      </c>
      <c r="F14" s="201">
        <v>0</v>
      </c>
      <c r="G14" s="201">
        <v>17.38</v>
      </c>
      <c r="H14" s="201">
        <v>0</v>
      </c>
      <c r="I14" s="201">
        <v>0</v>
      </c>
      <c r="J14" s="201">
        <v>22.27</v>
      </c>
      <c r="K14" s="201">
        <v>78.37</v>
      </c>
      <c r="L14" s="201">
        <v>33.04</v>
      </c>
      <c r="M14" s="201">
        <v>0</v>
      </c>
      <c r="N14" s="201">
        <v>1.08</v>
      </c>
      <c r="O14" s="201">
        <v>1.81</v>
      </c>
      <c r="P14" s="201">
        <v>2.4700000000000002</v>
      </c>
      <c r="Q14" s="201">
        <v>2.75</v>
      </c>
      <c r="R14" s="201">
        <v>4.9800000000000004</v>
      </c>
      <c r="S14" s="201">
        <v>2.85</v>
      </c>
      <c r="T14" s="201">
        <v>0</v>
      </c>
      <c r="U14" s="201">
        <v>5.77</v>
      </c>
      <c r="V14" s="201">
        <v>2.39</v>
      </c>
      <c r="W14" s="201">
        <v>0.42</v>
      </c>
      <c r="X14" s="201">
        <v>1.34</v>
      </c>
      <c r="Y14" s="201">
        <v>0</v>
      </c>
      <c r="Z14" s="201">
        <v>38.130000000000003</v>
      </c>
      <c r="AA14" s="201">
        <v>11.34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10</v>
      </c>
      <c r="AL14" s="201">
        <v>0</v>
      </c>
      <c r="AM14" s="201">
        <v>0</v>
      </c>
      <c r="AN14" s="201">
        <v>0</v>
      </c>
      <c r="AO14" s="201">
        <v>181.8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10.75</v>
      </c>
      <c r="E15" s="201">
        <v>0</v>
      </c>
      <c r="F15" s="201">
        <v>0</v>
      </c>
      <c r="G15" s="201">
        <v>17.38</v>
      </c>
      <c r="H15" s="201">
        <v>0</v>
      </c>
      <c r="I15" s="201">
        <v>0</v>
      </c>
      <c r="J15" s="201">
        <v>22.27</v>
      </c>
      <c r="K15" s="201">
        <v>78.37</v>
      </c>
      <c r="L15" s="201">
        <v>33.04</v>
      </c>
      <c r="M15" s="201">
        <v>0</v>
      </c>
      <c r="N15" s="201">
        <v>1.08</v>
      </c>
      <c r="O15" s="201">
        <v>1.81</v>
      </c>
      <c r="P15" s="201">
        <v>2.4700000000000002</v>
      </c>
      <c r="Q15" s="201">
        <v>2.75</v>
      </c>
      <c r="R15" s="201">
        <v>4.9800000000000004</v>
      </c>
      <c r="S15" s="201">
        <v>2.85</v>
      </c>
      <c r="T15" s="201">
        <v>0</v>
      </c>
      <c r="U15" s="201">
        <v>5.77</v>
      </c>
      <c r="V15" s="201">
        <v>2.39</v>
      </c>
      <c r="W15" s="201">
        <v>0.42</v>
      </c>
      <c r="X15" s="201">
        <v>1.34</v>
      </c>
      <c r="Y15" s="201">
        <v>0</v>
      </c>
      <c r="Z15" s="201">
        <v>38.130000000000003</v>
      </c>
      <c r="AA15" s="201">
        <v>11.34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10</v>
      </c>
      <c r="AL15" s="201">
        <v>0</v>
      </c>
      <c r="AM15" s="201">
        <v>0</v>
      </c>
      <c r="AN15" s="201">
        <v>0</v>
      </c>
      <c r="AO15" s="201">
        <v>181.8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10.75</v>
      </c>
      <c r="E16" s="201">
        <v>0</v>
      </c>
      <c r="F16" s="201">
        <v>0</v>
      </c>
      <c r="G16" s="201">
        <v>17.38</v>
      </c>
      <c r="H16" s="201">
        <v>0</v>
      </c>
      <c r="I16" s="201">
        <v>0</v>
      </c>
      <c r="J16" s="201">
        <v>22.27</v>
      </c>
      <c r="K16" s="201">
        <v>78.37</v>
      </c>
      <c r="L16" s="201">
        <v>33.04</v>
      </c>
      <c r="M16" s="201">
        <v>0</v>
      </c>
      <c r="N16" s="201">
        <v>1.08</v>
      </c>
      <c r="O16" s="201">
        <v>1.81</v>
      </c>
      <c r="P16" s="201">
        <v>2.4700000000000002</v>
      </c>
      <c r="Q16" s="201">
        <v>2.75</v>
      </c>
      <c r="R16" s="201">
        <v>4.9800000000000004</v>
      </c>
      <c r="S16" s="201">
        <v>2.85</v>
      </c>
      <c r="T16" s="201">
        <v>0</v>
      </c>
      <c r="U16" s="201">
        <v>5.77</v>
      </c>
      <c r="V16" s="201">
        <v>2.39</v>
      </c>
      <c r="W16" s="201">
        <v>0.42</v>
      </c>
      <c r="X16" s="201">
        <v>1.34</v>
      </c>
      <c r="Y16" s="201">
        <v>0</v>
      </c>
      <c r="Z16" s="201">
        <v>38.130000000000003</v>
      </c>
      <c r="AA16" s="201">
        <v>11.34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10</v>
      </c>
      <c r="AL16" s="201">
        <v>0</v>
      </c>
      <c r="AM16" s="201">
        <v>0</v>
      </c>
      <c r="AN16" s="201">
        <v>0</v>
      </c>
      <c r="AO16" s="201">
        <v>181.8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10.75</v>
      </c>
      <c r="E17" s="201">
        <v>0</v>
      </c>
      <c r="F17" s="201">
        <v>0</v>
      </c>
      <c r="G17" s="201">
        <v>17.38</v>
      </c>
      <c r="H17" s="201">
        <v>0</v>
      </c>
      <c r="I17" s="201">
        <v>0</v>
      </c>
      <c r="J17" s="201">
        <v>22.27</v>
      </c>
      <c r="K17" s="201">
        <v>78.37</v>
      </c>
      <c r="L17" s="201">
        <v>33.04</v>
      </c>
      <c r="M17" s="201">
        <v>0</v>
      </c>
      <c r="N17" s="201">
        <v>1.08</v>
      </c>
      <c r="O17" s="201">
        <v>1.81</v>
      </c>
      <c r="P17" s="201">
        <v>2.4700000000000002</v>
      </c>
      <c r="Q17" s="201">
        <v>2.75</v>
      </c>
      <c r="R17" s="201">
        <v>4.9800000000000004</v>
      </c>
      <c r="S17" s="201">
        <v>2.85</v>
      </c>
      <c r="T17" s="201">
        <v>0</v>
      </c>
      <c r="U17" s="201">
        <v>5.77</v>
      </c>
      <c r="V17" s="201">
        <v>2.39</v>
      </c>
      <c r="W17" s="201">
        <v>0.42</v>
      </c>
      <c r="X17" s="201">
        <v>1.34</v>
      </c>
      <c r="Y17" s="201">
        <v>0</v>
      </c>
      <c r="Z17" s="201">
        <v>38.130000000000003</v>
      </c>
      <c r="AA17" s="201">
        <v>11.34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10</v>
      </c>
      <c r="AL17" s="201">
        <v>0</v>
      </c>
      <c r="AM17" s="201">
        <v>0</v>
      </c>
      <c r="AN17" s="201">
        <v>0</v>
      </c>
      <c r="AO17" s="201">
        <v>181.8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10.75</v>
      </c>
      <c r="E18" s="201">
        <v>0</v>
      </c>
      <c r="F18" s="201">
        <v>0</v>
      </c>
      <c r="G18" s="201">
        <v>17.38</v>
      </c>
      <c r="H18" s="201">
        <v>0</v>
      </c>
      <c r="I18" s="201">
        <v>0</v>
      </c>
      <c r="J18" s="201">
        <v>22.27</v>
      </c>
      <c r="K18" s="201">
        <v>78.37</v>
      </c>
      <c r="L18" s="201">
        <v>33.04</v>
      </c>
      <c r="M18" s="201">
        <v>0</v>
      </c>
      <c r="N18" s="201">
        <v>1.08</v>
      </c>
      <c r="O18" s="201">
        <v>1.81</v>
      </c>
      <c r="P18" s="201">
        <v>2.4700000000000002</v>
      </c>
      <c r="Q18" s="201">
        <v>2.75</v>
      </c>
      <c r="R18" s="201">
        <v>4.9800000000000004</v>
      </c>
      <c r="S18" s="201">
        <v>2.85</v>
      </c>
      <c r="T18" s="201">
        <v>0</v>
      </c>
      <c r="U18" s="201">
        <v>5.77</v>
      </c>
      <c r="V18" s="201">
        <v>2.39</v>
      </c>
      <c r="W18" s="201">
        <v>0.42</v>
      </c>
      <c r="X18" s="201">
        <v>1.34</v>
      </c>
      <c r="Y18" s="201">
        <v>0</v>
      </c>
      <c r="Z18" s="201">
        <v>38.130000000000003</v>
      </c>
      <c r="AA18" s="201">
        <v>11.34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10</v>
      </c>
      <c r="AL18" s="201">
        <v>0</v>
      </c>
      <c r="AM18" s="201">
        <v>0</v>
      </c>
      <c r="AN18" s="201">
        <v>0</v>
      </c>
      <c r="AO18" s="201">
        <v>181.8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10.75</v>
      </c>
      <c r="E19" s="201">
        <v>0</v>
      </c>
      <c r="F19" s="201">
        <v>0</v>
      </c>
      <c r="G19" s="201">
        <v>17.38</v>
      </c>
      <c r="H19" s="201">
        <v>0</v>
      </c>
      <c r="I19" s="201">
        <v>0</v>
      </c>
      <c r="J19" s="201">
        <v>22.27</v>
      </c>
      <c r="K19" s="201">
        <v>78.37</v>
      </c>
      <c r="L19" s="201">
        <v>33.04</v>
      </c>
      <c r="M19" s="201">
        <v>0</v>
      </c>
      <c r="N19" s="201">
        <v>1.08</v>
      </c>
      <c r="O19" s="201">
        <v>1.81</v>
      </c>
      <c r="P19" s="201">
        <v>2.4700000000000002</v>
      </c>
      <c r="Q19" s="201">
        <v>2.75</v>
      </c>
      <c r="R19" s="201">
        <v>4.9800000000000004</v>
      </c>
      <c r="S19" s="201">
        <v>2.85</v>
      </c>
      <c r="T19" s="201">
        <v>0</v>
      </c>
      <c r="U19" s="201">
        <v>5.77</v>
      </c>
      <c r="V19" s="201">
        <v>2.39</v>
      </c>
      <c r="W19" s="201">
        <v>0.42</v>
      </c>
      <c r="X19" s="201">
        <v>1.34</v>
      </c>
      <c r="Y19" s="201">
        <v>0</v>
      </c>
      <c r="Z19" s="201">
        <v>38.130000000000003</v>
      </c>
      <c r="AA19" s="201">
        <v>11.34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10</v>
      </c>
      <c r="AL19" s="201">
        <v>0</v>
      </c>
      <c r="AM19" s="201">
        <v>0</v>
      </c>
      <c r="AN19" s="201">
        <v>0</v>
      </c>
      <c r="AO19" s="201">
        <v>181.8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10.75</v>
      </c>
      <c r="E20" s="201">
        <v>0</v>
      </c>
      <c r="F20" s="201">
        <v>0</v>
      </c>
      <c r="G20" s="201">
        <v>17.38</v>
      </c>
      <c r="H20" s="201">
        <v>0</v>
      </c>
      <c r="I20" s="201">
        <v>0</v>
      </c>
      <c r="J20" s="201">
        <v>22.27</v>
      </c>
      <c r="K20" s="201">
        <v>78.37</v>
      </c>
      <c r="L20" s="201">
        <v>33.04</v>
      </c>
      <c r="M20" s="201">
        <v>0</v>
      </c>
      <c r="N20" s="201">
        <v>1.08</v>
      </c>
      <c r="O20" s="201">
        <v>1.81</v>
      </c>
      <c r="P20" s="201">
        <v>2.4700000000000002</v>
      </c>
      <c r="Q20" s="201">
        <v>2.75</v>
      </c>
      <c r="R20" s="201">
        <v>4.9800000000000004</v>
      </c>
      <c r="S20" s="201">
        <v>2.85</v>
      </c>
      <c r="T20" s="201">
        <v>0</v>
      </c>
      <c r="U20" s="201">
        <v>5.77</v>
      </c>
      <c r="V20" s="201">
        <v>2.39</v>
      </c>
      <c r="W20" s="201">
        <v>0.42</v>
      </c>
      <c r="X20" s="201">
        <v>1.34</v>
      </c>
      <c r="Y20" s="201">
        <v>0</v>
      </c>
      <c r="Z20" s="201">
        <v>38.130000000000003</v>
      </c>
      <c r="AA20" s="201">
        <v>11.34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10</v>
      </c>
      <c r="AL20" s="201">
        <v>0</v>
      </c>
      <c r="AM20" s="201">
        <v>0</v>
      </c>
      <c r="AN20" s="201">
        <v>0</v>
      </c>
      <c r="AO20" s="201">
        <v>181.8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10.75</v>
      </c>
      <c r="E21" s="201">
        <v>0</v>
      </c>
      <c r="F21" s="201">
        <v>0</v>
      </c>
      <c r="G21" s="201">
        <v>17.38</v>
      </c>
      <c r="H21" s="201">
        <v>0</v>
      </c>
      <c r="I21" s="201">
        <v>0</v>
      </c>
      <c r="J21" s="201">
        <v>22.27</v>
      </c>
      <c r="K21" s="201">
        <v>78.37</v>
      </c>
      <c r="L21" s="201">
        <v>33.04</v>
      </c>
      <c r="M21" s="201">
        <v>0</v>
      </c>
      <c r="N21" s="201">
        <v>1.08</v>
      </c>
      <c r="O21" s="201">
        <v>1.81</v>
      </c>
      <c r="P21" s="201">
        <v>2.4700000000000002</v>
      </c>
      <c r="Q21" s="201">
        <v>2.75</v>
      </c>
      <c r="R21" s="201">
        <v>4.9800000000000004</v>
      </c>
      <c r="S21" s="201">
        <v>2.85</v>
      </c>
      <c r="T21" s="201">
        <v>0</v>
      </c>
      <c r="U21" s="201">
        <v>5.77</v>
      </c>
      <c r="V21" s="201">
        <v>2.39</v>
      </c>
      <c r="W21" s="201">
        <v>0.42</v>
      </c>
      <c r="X21" s="201">
        <v>1.34</v>
      </c>
      <c r="Y21" s="201">
        <v>0</v>
      </c>
      <c r="Z21" s="201">
        <v>38.130000000000003</v>
      </c>
      <c r="AA21" s="201">
        <v>11.34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10</v>
      </c>
      <c r="AL21" s="201">
        <v>0</v>
      </c>
      <c r="AM21" s="201">
        <v>0</v>
      </c>
      <c r="AN21" s="201">
        <v>0</v>
      </c>
      <c r="AO21" s="201">
        <v>181.8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10.75</v>
      </c>
      <c r="E22" s="201">
        <v>0</v>
      </c>
      <c r="F22" s="201">
        <v>0</v>
      </c>
      <c r="G22" s="201">
        <v>17.38</v>
      </c>
      <c r="H22" s="201">
        <v>0</v>
      </c>
      <c r="I22" s="201">
        <v>0</v>
      </c>
      <c r="J22" s="201">
        <v>22.27</v>
      </c>
      <c r="K22" s="201">
        <v>78.37</v>
      </c>
      <c r="L22" s="201">
        <v>33.04</v>
      </c>
      <c r="M22" s="201">
        <v>0</v>
      </c>
      <c r="N22" s="201">
        <v>1.08</v>
      </c>
      <c r="O22" s="201">
        <v>1.81</v>
      </c>
      <c r="P22" s="201">
        <v>2.4700000000000002</v>
      </c>
      <c r="Q22" s="201">
        <v>2.75</v>
      </c>
      <c r="R22" s="201">
        <v>4.9800000000000004</v>
      </c>
      <c r="S22" s="201">
        <v>2.85</v>
      </c>
      <c r="T22" s="201">
        <v>0</v>
      </c>
      <c r="U22" s="201">
        <v>5.77</v>
      </c>
      <c r="V22" s="201">
        <v>2.39</v>
      </c>
      <c r="W22" s="201">
        <v>0.42</v>
      </c>
      <c r="X22" s="201">
        <v>1.34</v>
      </c>
      <c r="Y22" s="201">
        <v>0</v>
      </c>
      <c r="Z22" s="201">
        <v>38.130000000000003</v>
      </c>
      <c r="AA22" s="201">
        <v>11.34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10</v>
      </c>
      <c r="AL22" s="201">
        <v>0</v>
      </c>
      <c r="AM22" s="201">
        <v>0</v>
      </c>
      <c r="AN22" s="201">
        <v>0</v>
      </c>
      <c r="AO22" s="201">
        <v>181.8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10.75</v>
      </c>
      <c r="E23" s="201">
        <v>0</v>
      </c>
      <c r="F23" s="201">
        <v>0</v>
      </c>
      <c r="G23" s="201">
        <v>17.38</v>
      </c>
      <c r="H23" s="201">
        <v>0</v>
      </c>
      <c r="I23" s="201">
        <v>0</v>
      </c>
      <c r="J23" s="201">
        <v>22.27</v>
      </c>
      <c r="K23" s="201">
        <v>78.37</v>
      </c>
      <c r="L23" s="201">
        <v>33.04</v>
      </c>
      <c r="M23" s="201">
        <v>0</v>
      </c>
      <c r="N23" s="201">
        <v>1.08</v>
      </c>
      <c r="O23" s="201">
        <v>1.81</v>
      </c>
      <c r="P23" s="201">
        <v>2.4700000000000002</v>
      </c>
      <c r="Q23" s="201">
        <v>2.75</v>
      </c>
      <c r="R23" s="201">
        <v>4.9800000000000004</v>
      </c>
      <c r="S23" s="201">
        <v>2.85</v>
      </c>
      <c r="T23" s="201">
        <v>0</v>
      </c>
      <c r="U23" s="201">
        <v>5.77</v>
      </c>
      <c r="V23" s="201">
        <v>2.39</v>
      </c>
      <c r="W23" s="201">
        <v>0.42</v>
      </c>
      <c r="X23" s="201">
        <v>1.34</v>
      </c>
      <c r="Y23" s="201">
        <v>0</v>
      </c>
      <c r="Z23" s="201">
        <v>38.130000000000003</v>
      </c>
      <c r="AA23" s="201">
        <v>11.34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10</v>
      </c>
      <c r="AL23" s="201">
        <v>0</v>
      </c>
      <c r="AM23" s="201">
        <v>0</v>
      </c>
      <c r="AN23" s="201">
        <v>0</v>
      </c>
      <c r="AO23" s="201">
        <v>181.8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10.75</v>
      </c>
      <c r="E24" s="201">
        <v>0</v>
      </c>
      <c r="F24" s="201">
        <v>0</v>
      </c>
      <c r="G24" s="201">
        <v>17.38</v>
      </c>
      <c r="H24" s="201">
        <v>0</v>
      </c>
      <c r="I24" s="201">
        <v>0</v>
      </c>
      <c r="J24" s="201">
        <v>22.27</v>
      </c>
      <c r="K24" s="201">
        <v>78.37</v>
      </c>
      <c r="L24" s="201">
        <v>33.049999999999997</v>
      </c>
      <c r="M24" s="201">
        <v>0</v>
      </c>
      <c r="N24" s="201">
        <v>1.08</v>
      </c>
      <c r="O24" s="201">
        <v>1.81</v>
      </c>
      <c r="P24" s="201">
        <v>2.4700000000000002</v>
      </c>
      <c r="Q24" s="201">
        <v>2.75</v>
      </c>
      <c r="R24" s="201">
        <v>4.9800000000000004</v>
      </c>
      <c r="S24" s="201">
        <v>2.85</v>
      </c>
      <c r="T24" s="201">
        <v>0</v>
      </c>
      <c r="U24" s="201">
        <v>5.77</v>
      </c>
      <c r="V24" s="201">
        <v>2.39</v>
      </c>
      <c r="W24" s="201">
        <v>0.42</v>
      </c>
      <c r="X24" s="201">
        <v>1.34</v>
      </c>
      <c r="Y24" s="201">
        <v>0</v>
      </c>
      <c r="Z24" s="201">
        <v>38.130000000000003</v>
      </c>
      <c r="AA24" s="201">
        <v>11.34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10</v>
      </c>
      <c r="AL24" s="201">
        <v>0</v>
      </c>
      <c r="AM24" s="201">
        <v>0</v>
      </c>
      <c r="AN24" s="201">
        <v>0</v>
      </c>
      <c r="AO24" s="201">
        <v>181.8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10.75</v>
      </c>
      <c r="E25" s="201">
        <v>0</v>
      </c>
      <c r="F25" s="201">
        <v>0</v>
      </c>
      <c r="G25" s="201">
        <v>17.38</v>
      </c>
      <c r="H25" s="201">
        <v>0</v>
      </c>
      <c r="I25" s="201">
        <v>0</v>
      </c>
      <c r="J25" s="201">
        <v>22.27</v>
      </c>
      <c r="K25" s="201">
        <v>78.37</v>
      </c>
      <c r="L25" s="201">
        <v>33.049999999999997</v>
      </c>
      <c r="M25" s="201">
        <v>0</v>
      </c>
      <c r="N25" s="201">
        <v>1.08</v>
      </c>
      <c r="O25" s="201">
        <v>1.81</v>
      </c>
      <c r="P25" s="201">
        <v>2.4700000000000002</v>
      </c>
      <c r="Q25" s="201">
        <v>0.2</v>
      </c>
      <c r="R25" s="201">
        <v>0.38</v>
      </c>
      <c r="S25" s="201">
        <v>0.24</v>
      </c>
      <c r="T25" s="201">
        <v>0</v>
      </c>
      <c r="U25" s="201">
        <v>5.77</v>
      </c>
      <c r="V25" s="201">
        <v>0.37</v>
      </c>
      <c r="W25" s="201">
        <v>0.42</v>
      </c>
      <c r="X25" s="201">
        <v>1.34</v>
      </c>
      <c r="Y25" s="201">
        <v>0</v>
      </c>
      <c r="Z25" s="201">
        <v>2.5299999999999998</v>
      </c>
      <c r="AA25" s="201">
        <v>0.82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10</v>
      </c>
      <c r="AL25" s="201">
        <v>0</v>
      </c>
      <c r="AM25" s="201">
        <v>0</v>
      </c>
      <c r="AN25" s="201">
        <v>0</v>
      </c>
      <c r="AO25" s="201">
        <v>181.8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10.75</v>
      </c>
      <c r="E26" s="201">
        <v>0</v>
      </c>
      <c r="F26" s="201">
        <v>0</v>
      </c>
      <c r="G26" s="201">
        <v>17.38</v>
      </c>
      <c r="H26" s="201">
        <v>0</v>
      </c>
      <c r="I26" s="201">
        <v>0</v>
      </c>
      <c r="J26" s="201">
        <v>22.27</v>
      </c>
      <c r="K26" s="201">
        <v>78.37</v>
      </c>
      <c r="L26" s="201">
        <v>33.04</v>
      </c>
      <c r="M26" s="201">
        <v>0</v>
      </c>
      <c r="N26" s="201">
        <v>1.08</v>
      </c>
      <c r="O26" s="201">
        <v>1.81</v>
      </c>
      <c r="P26" s="201">
        <v>2.4700000000000002</v>
      </c>
      <c r="Q26" s="201">
        <v>0.2</v>
      </c>
      <c r="R26" s="201">
        <v>0.39</v>
      </c>
      <c r="S26" s="201">
        <v>0.24</v>
      </c>
      <c r="T26" s="201">
        <v>0</v>
      </c>
      <c r="U26" s="201">
        <v>5.77</v>
      </c>
      <c r="V26" s="201">
        <v>0.37</v>
      </c>
      <c r="W26" s="201">
        <v>0.42</v>
      </c>
      <c r="X26" s="201">
        <v>1.34</v>
      </c>
      <c r="Y26" s="201">
        <v>0</v>
      </c>
      <c r="Z26" s="201">
        <v>2.5299999999999998</v>
      </c>
      <c r="AA26" s="201">
        <v>0.82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10</v>
      </c>
      <c r="AL26" s="201">
        <v>0</v>
      </c>
      <c r="AM26" s="201">
        <v>0</v>
      </c>
      <c r="AN26" s="201">
        <v>0</v>
      </c>
      <c r="AO26" s="201">
        <v>181.8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10.75</v>
      </c>
      <c r="E27" s="201">
        <v>0</v>
      </c>
      <c r="F27" s="201">
        <v>0</v>
      </c>
      <c r="G27" s="201">
        <v>17.38</v>
      </c>
      <c r="H27" s="201">
        <v>0</v>
      </c>
      <c r="I27" s="201">
        <v>0</v>
      </c>
      <c r="J27" s="201">
        <v>22.27</v>
      </c>
      <c r="K27" s="201">
        <v>78.37</v>
      </c>
      <c r="L27" s="201">
        <v>2.34</v>
      </c>
      <c r="M27" s="201">
        <v>0</v>
      </c>
      <c r="N27" s="201">
        <v>1.08</v>
      </c>
      <c r="O27" s="201">
        <v>1.81</v>
      </c>
      <c r="P27" s="201">
        <v>2.38</v>
      </c>
      <c r="Q27" s="201">
        <v>0.2</v>
      </c>
      <c r="R27" s="201">
        <v>0.39</v>
      </c>
      <c r="S27" s="201">
        <v>0.24</v>
      </c>
      <c r="T27" s="201">
        <v>0</v>
      </c>
      <c r="U27" s="201">
        <v>5.77</v>
      </c>
      <c r="V27" s="201">
        <v>0.37</v>
      </c>
      <c r="W27" s="201">
        <v>0.42</v>
      </c>
      <c r="X27" s="201">
        <v>1.34</v>
      </c>
      <c r="Y27" s="201">
        <v>0</v>
      </c>
      <c r="Z27" s="201">
        <v>2.5299999999999998</v>
      </c>
      <c r="AA27" s="201">
        <v>0.82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12.01</v>
      </c>
      <c r="AL27" s="201">
        <v>0</v>
      </c>
      <c r="AM27" s="201">
        <v>0</v>
      </c>
      <c r="AN27" s="201">
        <v>0</v>
      </c>
      <c r="AO27" s="201">
        <v>181.8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10.75</v>
      </c>
      <c r="E28" s="201">
        <v>0</v>
      </c>
      <c r="F28" s="201">
        <v>0</v>
      </c>
      <c r="G28" s="201">
        <v>17.38</v>
      </c>
      <c r="H28" s="201">
        <v>0</v>
      </c>
      <c r="I28" s="201">
        <v>0</v>
      </c>
      <c r="J28" s="201">
        <v>22.27</v>
      </c>
      <c r="K28" s="201">
        <v>78.37</v>
      </c>
      <c r="L28" s="201">
        <v>2.34</v>
      </c>
      <c r="M28" s="201">
        <v>0</v>
      </c>
      <c r="N28" s="201">
        <v>1.08</v>
      </c>
      <c r="O28" s="201">
        <v>1.81</v>
      </c>
      <c r="P28" s="201">
        <v>2.38</v>
      </c>
      <c r="Q28" s="201">
        <v>0.2</v>
      </c>
      <c r="R28" s="201">
        <v>0.39</v>
      </c>
      <c r="S28" s="201">
        <v>0.24</v>
      </c>
      <c r="T28" s="201">
        <v>0</v>
      </c>
      <c r="U28" s="201">
        <v>5.77</v>
      </c>
      <c r="V28" s="201">
        <v>0.37</v>
      </c>
      <c r="W28" s="201">
        <v>0.42</v>
      </c>
      <c r="X28" s="201">
        <v>1.34</v>
      </c>
      <c r="Y28" s="201">
        <v>0</v>
      </c>
      <c r="Z28" s="201">
        <v>2.5299999999999998</v>
      </c>
      <c r="AA28" s="201">
        <v>0.82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12.01</v>
      </c>
      <c r="AL28" s="201">
        <v>0</v>
      </c>
      <c r="AM28" s="201">
        <v>0</v>
      </c>
      <c r="AN28" s="201">
        <v>0</v>
      </c>
      <c r="AO28" s="201">
        <v>181.8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10.75</v>
      </c>
      <c r="E29" s="201">
        <v>0</v>
      </c>
      <c r="F29" s="201">
        <v>0</v>
      </c>
      <c r="G29" s="201">
        <v>17.38</v>
      </c>
      <c r="H29" s="201">
        <v>0</v>
      </c>
      <c r="I29" s="201">
        <v>0</v>
      </c>
      <c r="J29" s="201">
        <v>22.27</v>
      </c>
      <c r="K29" s="201">
        <v>78.37</v>
      </c>
      <c r="L29" s="201">
        <v>2.34</v>
      </c>
      <c r="M29" s="201">
        <v>0</v>
      </c>
      <c r="N29" s="201">
        <v>1.08</v>
      </c>
      <c r="O29" s="201">
        <v>1.81</v>
      </c>
      <c r="P29" s="201">
        <v>2.38</v>
      </c>
      <c r="Q29" s="201">
        <v>0.2</v>
      </c>
      <c r="R29" s="201">
        <v>0.39</v>
      </c>
      <c r="S29" s="201">
        <v>0.24</v>
      </c>
      <c r="T29" s="201">
        <v>0</v>
      </c>
      <c r="U29" s="201">
        <v>5.77</v>
      </c>
      <c r="V29" s="201">
        <v>2.59</v>
      </c>
      <c r="W29" s="201">
        <v>0.42</v>
      </c>
      <c r="X29" s="201">
        <v>1.34</v>
      </c>
      <c r="Y29" s="201">
        <v>0</v>
      </c>
      <c r="Z29" s="201">
        <v>2.5299999999999998</v>
      </c>
      <c r="AA29" s="201">
        <v>0.82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12.01</v>
      </c>
      <c r="AL29" s="201">
        <v>0</v>
      </c>
      <c r="AM29" s="201">
        <v>0</v>
      </c>
      <c r="AN29" s="201">
        <v>0</v>
      </c>
      <c r="AO29" s="201">
        <v>181.8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10.75</v>
      </c>
      <c r="E30" s="201">
        <v>0</v>
      </c>
      <c r="F30" s="201">
        <v>0</v>
      </c>
      <c r="G30" s="201">
        <v>17.38</v>
      </c>
      <c r="H30" s="201">
        <v>0</v>
      </c>
      <c r="I30" s="201">
        <v>0</v>
      </c>
      <c r="J30" s="201">
        <v>22.27</v>
      </c>
      <c r="K30" s="201">
        <v>78.37</v>
      </c>
      <c r="L30" s="201">
        <v>2.34</v>
      </c>
      <c r="M30" s="201">
        <v>0</v>
      </c>
      <c r="N30" s="201">
        <v>1.08</v>
      </c>
      <c r="O30" s="201">
        <v>1.81</v>
      </c>
      <c r="P30" s="201">
        <v>2.38</v>
      </c>
      <c r="Q30" s="201">
        <v>0.2</v>
      </c>
      <c r="R30" s="201">
        <v>0.39</v>
      </c>
      <c r="S30" s="201">
        <v>0.24</v>
      </c>
      <c r="T30" s="201">
        <v>0</v>
      </c>
      <c r="U30" s="201">
        <v>5.77</v>
      </c>
      <c r="V30" s="201">
        <v>2.59</v>
      </c>
      <c r="W30" s="201">
        <v>0.42</v>
      </c>
      <c r="X30" s="201">
        <v>1.34</v>
      </c>
      <c r="Y30" s="201">
        <v>0</v>
      </c>
      <c r="Z30" s="201">
        <v>2.5299999999999998</v>
      </c>
      <c r="AA30" s="201">
        <v>0.82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181.8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10.75</v>
      </c>
      <c r="E31" s="201">
        <v>0</v>
      </c>
      <c r="F31" s="201">
        <v>0</v>
      </c>
      <c r="G31" s="201">
        <v>17.38</v>
      </c>
      <c r="H31" s="201">
        <v>0</v>
      </c>
      <c r="I31" s="201">
        <v>0</v>
      </c>
      <c r="J31" s="201">
        <v>22.27</v>
      </c>
      <c r="K31" s="201">
        <v>78.37</v>
      </c>
      <c r="L31" s="201">
        <v>32.74</v>
      </c>
      <c r="M31" s="201">
        <v>0</v>
      </c>
      <c r="N31" s="201">
        <v>1.08</v>
      </c>
      <c r="O31" s="201">
        <v>1.81</v>
      </c>
      <c r="P31" s="201">
        <v>2.38</v>
      </c>
      <c r="Q31" s="201">
        <v>2.75</v>
      </c>
      <c r="R31" s="201">
        <v>5.19</v>
      </c>
      <c r="S31" s="201">
        <v>2.99</v>
      </c>
      <c r="T31" s="201">
        <v>0</v>
      </c>
      <c r="U31" s="201">
        <v>5.77</v>
      </c>
      <c r="V31" s="201">
        <v>2.59</v>
      </c>
      <c r="W31" s="201">
        <v>0.42</v>
      </c>
      <c r="X31" s="201">
        <v>1.34</v>
      </c>
      <c r="Y31" s="201">
        <v>0</v>
      </c>
      <c r="Z31" s="201">
        <v>2.5299999999999998</v>
      </c>
      <c r="AA31" s="201">
        <v>11.34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12.01</v>
      </c>
      <c r="AL31" s="201">
        <v>0</v>
      </c>
      <c r="AM31" s="201">
        <v>0</v>
      </c>
      <c r="AN31" s="201">
        <v>0</v>
      </c>
      <c r="AO31" s="201">
        <v>181.8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10.75</v>
      </c>
      <c r="E32" s="201">
        <v>0</v>
      </c>
      <c r="F32" s="201">
        <v>0</v>
      </c>
      <c r="G32" s="201">
        <v>17.38</v>
      </c>
      <c r="H32" s="201">
        <v>0</v>
      </c>
      <c r="I32" s="201">
        <v>0</v>
      </c>
      <c r="J32" s="201">
        <v>22.27</v>
      </c>
      <c r="K32" s="201">
        <v>78.37</v>
      </c>
      <c r="L32" s="201">
        <v>33.049999999999997</v>
      </c>
      <c r="M32" s="201">
        <v>0</v>
      </c>
      <c r="N32" s="201">
        <v>1.08</v>
      </c>
      <c r="O32" s="201">
        <v>1.81</v>
      </c>
      <c r="P32" s="201">
        <v>2.38</v>
      </c>
      <c r="Q32" s="201">
        <v>2.75</v>
      </c>
      <c r="R32" s="201">
        <v>5.19</v>
      </c>
      <c r="S32" s="201">
        <v>2.99</v>
      </c>
      <c r="T32" s="201">
        <v>0</v>
      </c>
      <c r="U32" s="201">
        <v>5.77</v>
      </c>
      <c r="V32" s="201">
        <v>2.59</v>
      </c>
      <c r="W32" s="201">
        <v>0.42</v>
      </c>
      <c r="X32" s="201">
        <v>1.34</v>
      </c>
      <c r="Y32" s="201">
        <v>0</v>
      </c>
      <c r="Z32" s="201">
        <v>2.5299999999999998</v>
      </c>
      <c r="AA32" s="201">
        <v>11.75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12.01</v>
      </c>
      <c r="AL32" s="201">
        <v>0</v>
      </c>
      <c r="AM32" s="201">
        <v>0</v>
      </c>
      <c r="AN32" s="201">
        <v>0</v>
      </c>
      <c r="AO32" s="201">
        <v>181.8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10.75</v>
      </c>
      <c r="E33" s="201">
        <v>0</v>
      </c>
      <c r="F33" s="201">
        <v>0</v>
      </c>
      <c r="G33" s="201">
        <v>17.38</v>
      </c>
      <c r="H33" s="201">
        <v>0</v>
      </c>
      <c r="I33" s="201">
        <v>0</v>
      </c>
      <c r="J33" s="201">
        <v>22.27</v>
      </c>
      <c r="K33" s="201">
        <v>78.37</v>
      </c>
      <c r="L33" s="201">
        <v>33.049999999999997</v>
      </c>
      <c r="M33" s="201">
        <v>0</v>
      </c>
      <c r="N33" s="201">
        <v>1.08</v>
      </c>
      <c r="O33" s="201">
        <v>1.81</v>
      </c>
      <c r="P33" s="201">
        <v>2.38</v>
      </c>
      <c r="Q33" s="201">
        <v>2.75</v>
      </c>
      <c r="R33" s="201">
        <v>5.27</v>
      </c>
      <c r="S33" s="201">
        <v>2.99</v>
      </c>
      <c r="T33" s="201">
        <v>0</v>
      </c>
      <c r="U33" s="201">
        <v>5.77</v>
      </c>
      <c r="V33" s="201">
        <v>2.59</v>
      </c>
      <c r="W33" s="201">
        <v>0.42</v>
      </c>
      <c r="X33" s="201">
        <v>1.34</v>
      </c>
      <c r="Y33" s="201">
        <v>0</v>
      </c>
      <c r="Z33" s="201">
        <v>2.5299999999999998</v>
      </c>
      <c r="AA33" s="201">
        <v>11.75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12.01</v>
      </c>
      <c r="AL33" s="201">
        <v>0</v>
      </c>
      <c r="AM33" s="201">
        <v>0</v>
      </c>
      <c r="AN33" s="201">
        <v>0</v>
      </c>
      <c r="AO33" s="201">
        <v>181.8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10.75</v>
      </c>
      <c r="E34" s="201">
        <v>0</v>
      </c>
      <c r="F34" s="201">
        <v>0</v>
      </c>
      <c r="G34" s="201">
        <v>17.38</v>
      </c>
      <c r="H34" s="201">
        <v>0</v>
      </c>
      <c r="I34" s="201">
        <v>0</v>
      </c>
      <c r="J34" s="201">
        <v>22.27</v>
      </c>
      <c r="K34" s="201">
        <v>78.37</v>
      </c>
      <c r="L34" s="201">
        <v>33.049999999999997</v>
      </c>
      <c r="M34" s="201">
        <v>0</v>
      </c>
      <c r="N34" s="201">
        <v>1.08</v>
      </c>
      <c r="O34" s="201">
        <v>1.81</v>
      </c>
      <c r="P34" s="201">
        <v>2.38</v>
      </c>
      <c r="Q34" s="201">
        <v>2.75</v>
      </c>
      <c r="R34" s="201">
        <v>5.19</v>
      </c>
      <c r="S34" s="201">
        <v>2.99</v>
      </c>
      <c r="T34" s="201">
        <v>0</v>
      </c>
      <c r="U34" s="201">
        <v>5.77</v>
      </c>
      <c r="V34" s="201">
        <v>2.59</v>
      </c>
      <c r="W34" s="201">
        <v>0.42</v>
      </c>
      <c r="X34" s="201">
        <v>1.34</v>
      </c>
      <c r="Y34" s="201">
        <v>0</v>
      </c>
      <c r="Z34" s="201">
        <v>2.5299999999999998</v>
      </c>
      <c r="AA34" s="201">
        <v>11.75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12.01</v>
      </c>
      <c r="AL34" s="201">
        <v>0</v>
      </c>
      <c r="AM34" s="201">
        <v>0</v>
      </c>
      <c r="AN34" s="201">
        <v>0</v>
      </c>
      <c r="AO34" s="201">
        <v>181.8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10.53</v>
      </c>
      <c r="E35" s="201">
        <v>0</v>
      </c>
      <c r="F35" s="201">
        <v>0</v>
      </c>
      <c r="G35" s="201">
        <v>17.38</v>
      </c>
      <c r="H35" s="201">
        <v>0</v>
      </c>
      <c r="I35" s="201">
        <v>0</v>
      </c>
      <c r="J35" s="201">
        <v>22.27</v>
      </c>
      <c r="K35" s="201">
        <v>78.37</v>
      </c>
      <c r="L35" s="201">
        <v>33.049999999999997</v>
      </c>
      <c r="M35" s="201">
        <v>0</v>
      </c>
      <c r="N35" s="201">
        <v>1.08</v>
      </c>
      <c r="O35" s="201">
        <v>1.81</v>
      </c>
      <c r="P35" s="201">
        <v>2.38</v>
      </c>
      <c r="Q35" s="201">
        <v>2.75</v>
      </c>
      <c r="R35" s="201">
        <v>5.19</v>
      </c>
      <c r="S35" s="201">
        <v>2.99</v>
      </c>
      <c r="T35" s="201">
        <v>0</v>
      </c>
      <c r="U35" s="201">
        <v>5.77</v>
      </c>
      <c r="V35" s="201">
        <v>0.19</v>
      </c>
      <c r="W35" s="201">
        <v>0.42</v>
      </c>
      <c r="X35" s="201">
        <v>1.34</v>
      </c>
      <c r="Y35" s="201">
        <v>0</v>
      </c>
      <c r="Z35" s="201">
        <v>2.5299999999999998</v>
      </c>
      <c r="AA35" s="201">
        <v>11.75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12.01</v>
      </c>
      <c r="AL35" s="201">
        <v>0</v>
      </c>
      <c r="AM35" s="201">
        <v>0</v>
      </c>
      <c r="AN35" s="201">
        <v>0</v>
      </c>
      <c r="AO35" s="201">
        <v>181.8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10.53</v>
      </c>
      <c r="E36" s="201">
        <v>0</v>
      </c>
      <c r="F36" s="201">
        <v>0</v>
      </c>
      <c r="G36" s="201">
        <v>17.38</v>
      </c>
      <c r="H36" s="201">
        <v>0</v>
      </c>
      <c r="I36" s="201">
        <v>0</v>
      </c>
      <c r="J36" s="201">
        <v>22.27</v>
      </c>
      <c r="K36" s="201">
        <v>78.37</v>
      </c>
      <c r="L36" s="201">
        <v>33.04</v>
      </c>
      <c r="M36" s="201">
        <v>0</v>
      </c>
      <c r="N36" s="201">
        <v>1.08</v>
      </c>
      <c r="O36" s="201">
        <v>1.81</v>
      </c>
      <c r="P36" s="201">
        <v>2.38</v>
      </c>
      <c r="Q36" s="201">
        <v>2.75</v>
      </c>
      <c r="R36" s="201">
        <v>5.19</v>
      </c>
      <c r="S36" s="201">
        <v>2.99</v>
      </c>
      <c r="T36" s="201">
        <v>0</v>
      </c>
      <c r="U36" s="201">
        <v>5.77</v>
      </c>
      <c r="V36" s="201">
        <v>0.19</v>
      </c>
      <c r="W36" s="201">
        <v>0.42</v>
      </c>
      <c r="X36" s="201">
        <v>1.34</v>
      </c>
      <c r="Y36" s="201">
        <v>0</v>
      </c>
      <c r="Z36" s="201">
        <v>2.5299999999999998</v>
      </c>
      <c r="AA36" s="201">
        <v>11.75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12.01</v>
      </c>
      <c r="AL36" s="201">
        <v>0</v>
      </c>
      <c r="AM36" s="201">
        <v>0</v>
      </c>
      <c r="AN36" s="201">
        <v>0</v>
      </c>
      <c r="AO36" s="201">
        <v>181.8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10.53</v>
      </c>
      <c r="E37" s="201">
        <v>0</v>
      </c>
      <c r="F37" s="201">
        <v>0</v>
      </c>
      <c r="G37" s="201">
        <v>17.38</v>
      </c>
      <c r="H37" s="201">
        <v>0</v>
      </c>
      <c r="I37" s="201">
        <v>0</v>
      </c>
      <c r="J37" s="201">
        <v>22.27</v>
      </c>
      <c r="K37" s="201">
        <v>78.37</v>
      </c>
      <c r="L37" s="201">
        <v>33.04</v>
      </c>
      <c r="M37" s="201">
        <v>0</v>
      </c>
      <c r="N37" s="201">
        <v>1.08</v>
      </c>
      <c r="O37" s="201">
        <v>1.81</v>
      </c>
      <c r="P37" s="201">
        <v>2.38</v>
      </c>
      <c r="Q37" s="201">
        <v>2.75</v>
      </c>
      <c r="R37" s="201">
        <v>5.19</v>
      </c>
      <c r="S37" s="201">
        <v>2.99</v>
      </c>
      <c r="T37" s="201">
        <v>0</v>
      </c>
      <c r="U37" s="201">
        <v>5.77</v>
      </c>
      <c r="V37" s="201">
        <v>0.19</v>
      </c>
      <c r="W37" s="201">
        <v>0.42</v>
      </c>
      <c r="X37" s="201">
        <v>1.34</v>
      </c>
      <c r="Y37" s="201">
        <v>0</v>
      </c>
      <c r="Z37" s="201">
        <v>2.5299999999999998</v>
      </c>
      <c r="AA37" s="201">
        <v>11.75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12.01</v>
      </c>
      <c r="AL37" s="201">
        <v>0</v>
      </c>
      <c r="AM37" s="201">
        <v>0</v>
      </c>
      <c r="AN37" s="201">
        <v>0</v>
      </c>
      <c r="AO37" s="201">
        <v>181.8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10.53</v>
      </c>
      <c r="E38" s="201">
        <v>0</v>
      </c>
      <c r="F38" s="201">
        <v>0</v>
      </c>
      <c r="G38" s="201">
        <v>17.38</v>
      </c>
      <c r="H38" s="201">
        <v>0</v>
      </c>
      <c r="I38" s="201">
        <v>0</v>
      </c>
      <c r="J38" s="201">
        <v>22.27</v>
      </c>
      <c r="K38" s="201">
        <v>78.37</v>
      </c>
      <c r="L38" s="201">
        <v>33.04</v>
      </c>
      <c r="M38" s="201">
        <v>0</v>
      </c>
      <c r="N38" s="201">
        <v>1.08</v>
      </c>
      <c r="O38" s="201">
        <v>1.81</v>
      </c>
      <c r="P38" s="201">
        <v>2.38</v>
      </c>
      <c r="Q38" s="201">
        <v>2.75</v>
      </c>
      <c r="R38" s="201">
        <v>5.19</v>
      </c>
      <c r="S38" s="201">
        <v>2.99</v>
      </c>
      <c r="T38" s="201">
        <v>0</v>
      </c>
      <c r="U38" s="201">
        <v>5.77</v>
      </c>
      <c r="V38" s="201">
        <v>0.19</v>
      </c>
      <c r="W38" s="201">
        <v>0.42</v>
      </c>
      <c r="X38" s="201">
        <v>1.34</v>
      </c>
      <c r="Y38" s="201">
        <v>0</v>
      </c>
      <c r="Z38" s="201">
        <v>2.5299999999999998</v>
      </c>
      <c r="AA38" s="201">
        <v>11.75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12.01</v>
      </c>
      <c r="AL38" s="201">
        <v>0</v>
      </c>
      <c r="AM38" s="201">
        <v>0</v>
      </c>
      <c r="AN38" s="201">
        <v>0</v>
      </c>
      <c r="AO38" s="201">
        <v>181.8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10.53</v>
      </c>
      <c r="E39" s="201">
        <v>0</v>
      </c>
      <c r="F39" s="201">
        <v>0</v>
      </c>
      <c r="G39" s="201">
        <v>17.38</v>
      </c>
      <c r="H39" s="201">
        <v>0</v>
      </c>
      <c r="I39" s="201">
        <v>0</v>
      </c>
      <c r="J39" s="201">
        <v>22.27</v>
      </c>
      <c r="K39" s="201">
        <v>78.37</v>
      </c>
      <c r="L39" s="201">
        <v>33.04</v>
      </c>
      <c r="M39" s="201">
        <v>0</v>
      </c>
      <c r="N39" s="201">
        <v>1.08</v>
      </c>
      <c r="O39" s="201">
        <v>1.81</v>
      </c>
      <c r="P39" s="201">
        <v>2.38</v>
      </c>
      <c r="Q39" s="201">
        <v>2.75</v>
      </c>
      <c r="R39" s="201">
        <v>5.19</v>
      </c>
      <c r="S39" s="201">
        <v>2.99</v>
      </c>
      <c r="T39" s="201">
        <v>0</v>
      </c>
      <c r="U39" s="201">
        <v>5.77</v>
      </c>
      <c r="V39" s="201">
        <v>0.19</v>
      </c>
      <c r="W39" s="201">
        <v>0.42</v>
      </c>
      <c r="X39" s="201">
        <v>1.34</v>
      </c>
      <c r="Y39" s="201">
        <v>0</v>
      </c>
      <c r="Z39" s="201">
        <v>2.5299999999999998</v>
      </c>
      <c r="AA39" s="201">
        <v>11.75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12.01</v>
      </c>
      <c r="AL39" s="201">
        <v>0</v>
      </c>
      <c r="AM39" s="201">
        <v>0</v>
      </c>
      <c r="AN39" s="201">
        <v>0</v>
      </c>
      <c r="AO39" s="201">
        <v>178.2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10.53</v>
      </c>
      <c r="E40" s="201">
        <v>0</v>
      </c>
      <c r="F40" s="201">
        <v>0</v>
      </c>
      <c r="G40" s="201">
        <v>17.38</v>
      </c>
      <c r="H40" s="201">
        <v>0</v>
      </c>
      <c r="I40" s="201">
        <v>0</v>
      </c>
      <c r="J40" s="201">
        <v>22.27</v>
      </c>
      <c r="K40" s="201">
        <v>78.37</v>
      </c>
      <c r="L40" s="201">
        <v>33.04</v>
      </c>
      <c r="M40" s="201">
        <v>0</v>
      </c>
      <c r="N40" s="201">
        <v>1.08</v>
      </c>
      <c r="O40" s="201">
        <v>1.81</v>
      </c>
      <c r="P40" s="201">
        <v>2.38</v>
      </c>
      <c r="Q40" s="201">
        <v>2.75</v>
      </c>
      <c r="R40" s="201">
        <v>5.19</v>
      </c>
      <c r="S40" s="201">
        <v>2.99</v>
      </c>
      <c r="T40" s="201">
        <v>0</v>
      </c>
      <c r="U40" s="201">
        <v>5.77</v>
      </c>
      <c r="V40" s="201">
        <v>0.19</v>
      </c>
      <c r="W40" s="201">
        <v>0.42</v>
      </c>
      <c r="X40" s="201">
        <v>1.34</v>
      </c>
      <c r="Y40" s="201">
        <v>0</v>
      </c>
      <c r="Z40" s="201">
        <v>2.5299999999999998</v>
      </c>
      <c r="AA40" s="201">
        <v>11.75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12.01</v>
      </c>
      <c r="AL40" s="201">
        <v>0</v>
      </c>
      <c r="AM40" s="201">
        <v>0</v>
      </c>
      <c r="AN40" s="201">
        <v>0</v>
      </c>
      <c r="AO40" s="201">
        <v>178.2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10.53</v>
      </c>
      <c r="E41" s="201">
        <v>0</v>
      </c>
      <c r="F41" s="201">
        <v>0</v>
      </c>
      <c r="G41" s="201">
        <v>17.38</v>
      </c>
      <c r="H41" s="201">
        <v>0</v>
      </c>
      <c r="I41" s="201">
        <v>0</v>
      </c>
      <c r="J41" s="201">
        <v>22.27</v>
      </c>
      <c r="K41" s="201">
        <v>78.37</v>
      </c>
      <c r="L41" s="201">
        <v>33.04</v>
      </c>
      <c r="M41" s="201">
        <v>0</v>
      </c>
      <c r="N41" s="201">
        <v>1.08</v>
      </c>
      <c r="O41" s="201">
        <v>1.81</v>
      </c>
      <c r="P41" s="201">
        <v>2.38</v>
      </c>
      <c r="Q41" s="201">
        <v>2.75</v>
      </c>
      <c r="R41" s="201">
        <v>4.99</v>
      </c>
      <c r="S41" s="201">
        <v>2.99</v>
      </c>
      <c r="T41" s="201">
        <v>0</v>
      </c>
      <c r="U41" s="201">
        <v>5.77</v>
      </c>
      <c r="V41" s="201">
        <v>2.39</v>
      </c>
      <c r="W41" s="201">
        <v>0.42</v>
      </c>
      <c r="X41" s="201">
        <v>1.34</v>
      </c>
      <c r="Y41" s="201">
        <v>0</v>
      </c>
      <c r="Z41" s="201">
        <v>2.5299999999999998</v>
      </c>
      <c r="AA41" s="201">
        <v>11.75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12.01</v>
      </c>
      <c r="AL41" s="201">
        <v>0</v>
      </c>
      <c r="AM41" s="201">
        <v>0</v>
      </c>
      <c r="AN41" s="201">
        <v>0</v>
      </c>
      <c r="AO41" s="201">
        <v>178.2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10.53</v>
      </c>
      <c r="E42" s="201">
        <v>0</v>
      </c>
      <c r="F42" s="201">
        <v>0</v>
      </c>
      <c r="G42" s="201">
        <v>17.38</v>
      </c>
      <c r="H42" s="201">
        <v>0</v>
      </c>
      <c r="I42" s="201">
        <v>0</v>
      </c>
      <c r="J42" s="201">
        <v>22.27</v>
      </c>
      <c r="K42" s="201">
        <v>78.37</v>
      </c>
      <c r="L42" s="201">
        <v>33.04</v>
      </c>
      <c r="M42" s="201">
        <v>0</v>
      </c>
      <c r="N42" s="201">
        <v>1.08</v>
      </c>
      <c r="O42" s="201">
        <v>1.81</v>
      </c>
      <c r="P42" s="201">
        <v>2.38</v>
      </c>
      <c r="Q42" s="201">
        <v>2.75</v>
      </c>
      <c r="R42" s="201">
        <v>4.99</v>
      </c>
      <c r="S42" s="201">
        <v>2.99</v>
      </c>
      <c r="T42" s="201">
        <v>0</v>
      </c>
      <c r="U42" s="201">
        <v>5.77</v>
      </c>
      <c r="V42" s="201">
        <v>2.39</v>
      </c>
      <c r="W42" s="201">
        <v>0.42</v>
      </c>
      <c r="X42" s="201">
        <v>1.34</v>
      </c>
      <c r="Y42" s="201">
        <v>0</v>
      </c>
      <c r="Z42" s="201">
        <v>2.5299999999999998</v>
      </c>
      <c r="AA42" s="201">
        <v>11.75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12.01</v>
      </c>
      <c r="AL42" s="201">
        <v>0</v>
      </c>
      <c r="AM42" s="201">
        <v>0</v>
      </c>
      <c r="AN42" s="201">
        <v>0</v>
      </c>
      <c r="AO42" s="201">
        <v>178.2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10.53</v>
      </c>
      <c r="E43" s="201">
        <v>0</v>
      </c>
      <c r="F43" s="201">
        <v>0</v>
      </c>
      <c r="G43" s="201">
        <v>17.38</v>
      </c>
      <c r="H43" s="201">
        <v>0</v>
      </c>
      <c r="I43" s="201">
        <v>0</v>
      </c>
      <c r="J43" s="201">
        <v>22.13</v>
      </c>
      <c r="K43" s="201">
        <v>78.37</v>
      </c>
      <c r="L43" s="201">
        <v>33.04</v>
      </c>
      <c r="M43" s="201">
        <v>0</v>
      </c>
      <c r="N43" s="201">
        <v>1.08</v>
      </c>
      <c r="O43" s="201">
        <v>1.81</v>
      </c>
      <c r="P43" s="201">
        <v>5.07</v>
      </c>
      <c r="Q43" s="201">
        <v>2.75</v>
      </c>
      <c r="R43" s="201">
        <v>4.99</v>
      </c>
      <c r="S43" s="201">
        <v>2.99</v>
      </c>
      <c r="T43" s="201">
        <v>0</v>
      </c>
      <c r="U43" s="201">
        <v>5.77</v>
      </c>
      <c r="V43" s="201">
        <v>2.39</v>
      </c>
      <c r="W43" s="201">
        <v>0.42</v>
      </c>
      <c r="X43" s="201">
        <v>1.34</v>
      </c>
      <c r="Y43" s="201">
        <v>0</v>
      </c>
      <c r="Z43" s="201">
        <v>37.46</v>
      </c>
      <c r="AA43" s="201">
        <v>11.75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10</v>
      </c>
      <c r="AL43" s="201">
        <v>0</v>
      </c>
      <c r="AM43" s="201">
        <v>0</v>
      </c>
      <c r="AN43" s="201">
        <v>0</v>
      </c>
      <c r="AO43" s="201">
        <v>178.2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10.53</v>
      </c>
      <c r="E44" s="201">
        <v>0</v>
      </c>
      <c r="F44" s="201">
        <v>0</v>
      </c>
      <c r="G44" s="201">
        <v>17.38</v>
      </c>
      <c r="H44" s="201">
        <v>0</v>
      </c>
      <c r="I44" s="201">
        <v>0</v>
      </c>
      <c r="J44" s="201">
        <v>22.13</v>
      </c>
      <c r="K44" s="201">
        <v>78.37</v>
      </c>
      <c r="L44" s="201">
        <v>33.04</v>
      </c>
      <c r="M44" s="201">
        <v>0</v>
      </c>
      <c r="N44" s="201">
        <v>1.08</v>
      </c>
      <c r="O44" s="201">
        <v>1.81</v>
      </c>
      <c r="P44" s="201">
        <v>5.07</v>
      </c>
      <c r="Q44" s="201">
        <v>2.75</v>
      </c>
      <c r="R44" s="201">
        <v>4.99</v>
      </c>
      <c r="S44" s="201">
        <v>2.99</v>
      </c>
      <c r="T44" s="201">
        <v>0</v>
      </c>
      <c r="U44" s="201">
        <v>5.77</v>
      </c>
      <c r="V44" s="201">
        <v>2.39</v>
      </c>
      <c r="W44" s="201">
        <v>0.42</v>
      </c>
      <c r="X44" s="201">
        <v>1.34</v>
      </c>
      <c r="Y44" s="201">
        <v>0</v>
      </c>
      <c r="Z44" s="201">
        <v>38.380000000000003</v>
      </c>
      <c r="AA44" s="201">
        <v>11.75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10</v>
      </c>
      <c r="AL44" s="201">
        <v>0</v>
      </c>
      <c r="AM44" s="201">
        <v>0</v>
      </c>
      <c r="AN44" s="201">
        <v>0</v>
      </c>
      <c r="AO44" s="201">
        <v>178.2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10.53</v>
      </c>
      <c r="E45" s="201">
        <v>0</v>
      </c>
      <c r="F45" s="201">
        <v>0</v>
      </c>
      <c r="G45" s="201">
        <v>17.38</v>
      </c>
      <c r="H45" s="201">
        <v>0</v>
      </c>
      <c r="I45" s="201">
        <v>0</v>
      </c>
      <c r="J45" s="201">
        <v>22.13</v>
      </c>
      <c r="K45" s="201">
        <v>78.37</v>
      </c>
      <c r="L45" s="201">
        <v>33.04</v>
      </c>
      <c r="M45" s="201">
        <v>0</v>
      </c>
      <c r="N45" s="201">
        <v>1.08</v>
      </c>
      <c r="O45" s="201">
        <v>1.81</v>
      </c>
      <c r="P45" s="201">
        <v>5.07</v>
      </c>
      <c r="Q45" s="201">
        <v>2.75</v>
      </c>
      <c r="R45" s="201">
        <v>4.99</v>
      </c>
      <c r="S45" s="201">
        <v>2.99</v>
      </c>
      <c r="T45" s="201">
        <v>0</v>
      </c>
      <c r="U45" s="201">
        <v>5.77</v>
      </c>
      <c r="V45" s="201">
        <v>2.39</v>
      </c>
      <c r="W45" s="201">
        <v>0.42</v>
      </c>
      <c r="X45" s="201">
        <v>1.34</v>
      </c>
      <c r="Y45" s="201">
        <v>0</v>
      </c>
      <c r="Z45" s="201">
        <v>38.380000000000003</v>
      </c>
      <c r="AA45" s="201">
        <v>11.75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10</v>
      </c>
      <c r="AL45" s="201">
        <v>0</v>
      </c>
      <c r="AM45" s="201">
        <v>0</v>
      </c>
      <c r="AN45" s="201">
        <v>0</v>
      </c>
      <c r="AO45" s="201">
        <v>178.2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10.53</v>
      </c>
      <c r="E46" s="201">
        <v>0</v>
      </c>
      <c r="F46" s="201">
        <v>0</v>
      </c>
      <c r="G46" s="201">
        <v>17.38</v>
      </c>
      <c r="H46" s="201">
        <v>0</v>
      </c>
      <c r="I46" s="201">
        <v>0</v>
      </c>
      <c r="J46" s="201">
        <v>22.13</v>
      </c>
      <c r="K46" s="201">
        <v>78.37</v>
      </c>
      <c r="L46" s="201">
        <v>33.04</v>
      </c>
      <c r="M46" s="201">
        <v>0</v>
      </c>
      <c r="N46" s="201">
        <v>1.08</v>
      </c>
      <c r="O46" s="201">
        <v>1.81</v>
      </c>
      <c r="P46" s="201">
        <v>5.07</v>
      </c>
      <c r="Q46" s="201">
        <v>2.75</v>
      </c>
      <c r="R46" s="201">
        <v>4.99</v>
      </c>
      <c r="S46" s="201">
        <v>2.99</v>
      </c>
      <c r="T46" s="201">
        <v>0</v>
      </c>
      <c r="U46" s="201">
        <v>5.77</v>
      </c>
      <c r="V46" s="201">
        <v>2.39</v>
      </c>
      <c r="W46" s="201">
        <v>0.42</v>
      </c>
      <c r="X46" s="201">
        <v>1.34</v>
      </c>
      <c r="Y46" s="201">
        <v>0</v>
      </c>
      <c r="Z46" s="201">
        <v>38.380000000000003</v>
      </c>
      <c r="AA46" s="201">
        <v>11.75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10</v>
      </c>
      <c r="AL46" s="201">
        <v>0</v>
      </c>
      <c r="AM46" s="201">
        <v>0</v>
      </c>
      <c r="AN46" s="201">
        <v>0</v>
      </c>
      <c r="AO46" s="201">
        <v>178.2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10.53</v>
      </c>
      <c r="E47" s="201">
        <v>0</v>
      </c>
      <c r="F47" s="201">
        <v>0</v>
      </c>
      <c r="G47" s="201">
        <v>17.38</v>
      </c>
      <c r="H47" s="201">
        <v>0</v>
      </c>
      <c r="I47" s="201">
        <v>0</v>
      </c>
      <c r="J47" s="201">
        <v>22.13</v>
      </c>
      <c r="K47" s="201">
        <v>78.37</v>
      </c>
      <c r="L47" s="201">
        <v>33.04</v>
      </c>
      <c r="M47" s="201">
        <v>0</v>
      </c>
      <c r="N47" s="201">
        <v>1.08</v>
      </c>
      <c r="O47" s="201">
        <v>1.81</v>
      </c>
      <c r="P47" s="201">
        <v>5.07</v>
      </c>
      <c r="Q47" s="201">
        <v>2.75</v>
      </c>
      <c r="R47" s="201">
        <v>4.99</v>
      </c>
      <c r="S47" s="201">
        <v>2.99</v>
      </c>
      <c r="T47" s="201">
        <v>0</v>
      </c>
      <c r="U47" s="201">
        <v>5.77</v>
      </c>
      <c r="V47" s="201">
        <v>2.39</v>
      </c>
      <c r="W47" s="201">
        <v>6</v>
      </c>
      <c r="X47" s="201">
        <v>18.38</v>
      </c>
      <c r="Y47" s="201">
        <v>0</v>
      </c>
      <c r="Z47" s="201">
        <v>38.380000000000003</v>
      </c>
      <c r="AA47" s="201">
        <v>11.75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10</v>
      </c>
      <c r="AL47" s="201">
        <v>0</v>
      </c>
      <c r="AM47" s="201">
        <v>0</v>
      </c>
      <c r="AN47" s="201">
        <v>0</v>
      </c>
      <c r="AO47" s="201">
        <v>178.2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10.53</v>
      </c>
      <c r="E48" s="201">
        <v>0</v>
      </c>
      <c r="F48" s="201">
        <v>0</v>
      </c>
      <c r="G48" s="201">
        <v>17.38</v>
      </c>
      <c r="H48" s="201">
        <v>0</v>
      </c>
      <c r="I48" s="201">
        <v>0</v>
      </c>
      <c r="J48" s="201">
        <v>22.13</v>
      </c>
      <c r="K48" s="201">
        <v>78.37</v>
      </c>
      <c r="L48" s="201">
        <v>33.04</v>
      </c>
      <c r="M48" s="201">
        <v>0</v>
      </c>
      <c r="N48" s="201">
        <v>1.08</v>
      </c>
      <c r="O48" s="201">
        <v>1.81</v>
      </c>
      <c r="P48" s="201">
        <v>5.07</v>
      </c>
      <c r="Q48" s="201">
        <v>2.75</v>
      </c>
      <c r="R48" s="201">
        <v>4.99</v>
      </c>
      <c r="S48" s="201">
        <v>2.99</v>
      </c>
      <c r="T48" s="201">
        <v>0</v>
      </c>
      <c r="U48" s="201">
        <v>5.77</v>
      </c>
      <c r="V48" s="201">
        <v>2.39</v>
      </c>
      <c r="W48" s="201">
        <v>6</v>
      </c>
      <c r="X48" s="201">
        <v>18.38</v>
      </c>
      <c r="Y48" s="201">
        <v>0</v>
      </c>
      <c r="Z48" s="201">
        <v>38.380000000000003</v>
      </c>
      <c r="AA48" s="201">
        <v>11.75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10</v>
      </c>
      <c r="AL48" s="201">
        <v>0</v>
      </c>
      <c r="AM48" s="201">
        <v>0</v>
      </c>
      <c r="AN48" s="201">
        <v>0</v>
      </c>
      <c r="AO48" s="201">
        <v>178.2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10.53</v>
      </c>
      <c r="E49" s="201">
        <v>0</v>
      </c>
      <c r="F49" s="201">
        <v>0</v>
      </c>
      <c r="G49" s="201">
        <v>17.38</v>
      </c>
      <c r="H49" s="201">
        <v>0</v>
      </c>
      <c r="I49" s="201">
        <v>0</v>
      </c>
      <c r="J49" s="201">
        <v>22.13</v>
      </c>
      <c r="K49" s="201">
        <v>78.37</v>
      </c>
      <c r="L49" s="201">
        <v>33.049999999999997</v>
      </c>
      <c r="M49" s="201">
        <v>0</v>
      </c>
      <c r="N49" s="201">
        <v>1.08</v>
      </c>
      <c r="O49" s="201">
        <v>1.81</v>
      </c>
      <c r="P49" s="201">
        <v>2.4700000000000002</v>
      </c>
      <c r="Q49" s="201">
        <v>2.75</v>
      </c>
      <c r="R49" s="201">
        <v>4.99</v>
      </c>
      <c r="S49" s="201">
        <v>2.99</v>
      </c>
      <c r="T49" s="201">
        <v>0</v>
      </c>
      <c r="U49" s="201">
        <v>5.77</v>
      </c>
      <c r="V49" s="201">
        <v>2.39</v>
      </c>
      <c r="W49" s="201">
        <v>6</v>
      </c>
      <c r="X49" s="201">
        <v>18.38</v>
      </c>
      <c r="Y49" s="201">
        <v>0</v>
      </c>
      <c r="Z49" s="201">
        <v>38.380000000000003</v>
      </c>
      <c r="AA49" s="201">
        <v>11.75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10</v>
      </c>
      <c r="AL49" s="201">
        <v>0</v>
      </c>
      <c r="AM49" s="201">
        <v>0</v>
      </c>
      <c r="AN49" s="201">
        <v>0</v>
      </c>
      <c r="AO49" s="201">
        <v>178.2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10.53</v>
      </c>
      <c r="E50" s="201">
        <v>0</v>
      </c>
      <c r="F50" s="201">
        <v>0</v>
      </c>
      <c r="G50" s="201">
        <v>17.38</v>
      </c>
      <c r="H50" s="201">
        <v>0</v>
      </c>
      <c r="I50" s="201">
        <v>0</v>
      </c>
      <c r="J50" s="201">
        <v>22.13</v>
      </c>
      <c r="K50" s="201">
        <v>78.37</v>
      </c>
      <c r="L50" s="201">
        <v>33.049999999999997</v>
      </c>
      <c r="M50" s="201">
        <v>0</v>
      </c>
      <c r="N50" s="201">
        <v>1.08</v>
      </c>
      <c r="O50" s="201">
        <v>1.81</v>
      </c>
      <c r="P50" s="201">
        <v>2.4700000000000002</v>
      </c>
      <c r="Q50" s="201">
        <v>2.75</v>
      </c>
      <c r="R50" s="201">
        <v>4.99</v>
      </c>
      <c r="S50" s="201">
        <v>2.99</v>
      </c>
      <c r="T50" s="201">
        <v>0</v>
      </c>
      <c r="U50" s="201">
        <v>5.77</v>
      </c>
      <c r="V50" s="201">
        <v>2.39</v>
      </c>
      <c r="W50" s="201">
        <v>6</v>
      </c>
      <c r="X50" s="201">
        <v>18.38</v>
      </c>
      <c r="Y50" s="201">
        <v>0</v>
      </c>
      <c r="Z50" s="201">
        <v>38.380000000000003</v>
      </c>
      <c r="AA50" s="201">
        <v>11.75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10</v>
      </c>
      <c r="AL50" s="201">
        <v>0</v>
      </c>
      <c r="AM50" s="201">
        <v>0</v>
      </c>
      <c r="AN50" s="201">
        <v>0</v>
      </c>
      <c r="AO50" s="201">
        <v>178.2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10.4</v>
      </c>
      <c r="E51" s="201">
        <v>0</v>
      </c>
      <c r="F51" s="201">
        <v>0</v>
      </c>
      <c r="G51" s="201">
        <v>17.38</v>
      </c>
      <c r="H51" s="201">
        <v>0</v>
      </c>
      <c r="I51" s="201">
        <v>0</v>
      </c>
      <c r="J51" s="201">
        <v>22.13</v>
      </c>
      <c r="K51" s="201">
        <v>78.37</v>
      </c>
      <c r="L51" s="201">
        <v>33.049999999999997</v>
      </c>
      <c r="M51" s="201">
        <v>0</v>
      </c>
      <c r="N51" s="201">
        <v>1.08</v>
      </c>
      <c r="O51" s="201">
        <v>1.81</v>
      </c>
      <c r="P51" s="201">
        <v>2.4700000000000002</v>
      </c>
      <c r="Q51" s="201">
        <v>2.75</v>
      </c>
      <c r="R51" s="201">
        <v>4.99</v>
      </c>
      <c r="S51" s="201">
        <v>2.99</v>
      </c>
      <c r="T51" s="201">
        <v>0</v>
      </c>
      <c r="U51" s="201">
        <v>5.77</v>
      </c>
      <c r="V51" s="201">
        <v>2.39</v>
      </c>
      <c r="W51" s="201">
        <v>6</v>
      </c>
      <c r="X51" s="201">
        <v>18.38</v>
      </c>
      <c r="Y51" s="201">
        <v>0</v>
      </c>
      <c r="Z51" s="201">
        <v>37.17</v>
      </c>
      <c r="AA51" s="201">
        <v>11.75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9.01</v>
      </c>
      <c r="AL51" s="201">
        <v>0</v>
      </c>
      <c r="AM51" s="201">
        <v>0</v>
      </c>
      <c r="AN51" s="201">
        <v>0</v>
      </c>
      <c r="AO51" s="201">
        <v>174.6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10.4</v>
      </c>
      <c r="E52" s="201">
        <v>0</v>
      </c>
      <c r="F52" s="201">
        <v>0</v>
      </c>
      <c r="G52" s="201">
        <v>17.38</v>
      </c>
      <c r="H52" s="201">
        <v>0</v>
      </c>
      <c r="I52" s="201">
        <v>0</v>
      </c>
      <c r="J52" s="201">
        <v>22.13</v>
      </c>
      <c r="K52" s="201">
        <v>78.37</v>
      </c>
      <c r="L52" s="201">
        <v>33.049999999999997</v>
      </c>
      <c r="M52" s="201">
        <v>0</v>
      </c>
      <c r="N52" s="201">
        <v>1.08</v>
      </c>
      <c r="O52" s="201">
        <v>1.81</v>
      </c>
      <c r="P52" s="201">
        <v>2.4700000000000002</v>
      </c>
      <c r="Q52" s="201">
        <v>2.75</v>
      </c>
      <c r="R52" s="201">
        <v>4.99</v>
      </c>
      <c r="S52" s="201">
        <v>2.99</v>
      </c>
      <c r="T52" s="201">
        <v>0</v>
      </c>
      <c r="U52" s="201">
        <v>5.77</v>
      </c>
      <c r="V52" s="201">
        <v>2.39</v>
      </c>
      <c r="W52" s="201">
        <v>6</v>
      </c>
      <c r="X52" s="201">
        <v>18.38</v>
      </c>
      <c r="Y52" s="201">
        <v>0</v>
      </c>
      <c r="Z52" s="201">
        <v>38.380000000000003</v>
      </c>
      <c r="AA52" s="201">
        <v>11.75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9.01</v>
      </c>
      <c r="AL52" s="201">
        <v>0</v>
      </c>
      <c r="AM52" s="201">
        <v>0</v>
      </c>
      <c r="AN52" s="201">
        <v>0</v>
      </c>
      <c r="AO52" s="201">
        <v>174.6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10.4</v>
      </c>
      <c r="E53" s="201">
        <v>0</v>
      </c>
      <c r="F53" s="201">
        <v>0</v>
      </c>
      <c r="G53" s="201">
        <v>17.38</v>
      </c>
      <c r="H53" s="201">
        <v>0</v>
      </c>
      <c r="I53" s="201">
        <v>0</v>
      </c>
      <c r="J53" s="201">
        <v>22.13</v>
      </c>
      <c r="K53" s="201">
        <v>78.37</v>
      </c>
      <c r="L53" s="201">
        <v>33.049999999999997</v>
      </c>
      <c r="M53" s="201">
        <v>0</v>
      </c>
      <c r="N53" s="201">
        <v>1.08</v>
      </c>
      <c r="O53" s="201">
        <v>1.81</v>
      </c>
      <c r="P53" s="201">
        <v>2.4700000000000002</v>
      </c>
      <c r="Q53" s="201">
        <v>2.75</v>
      </c>
      <c r="R53" s="201">
        <v>4.99</v>
      </c>
      <c r="S53" s="201">
        <v>2.99</v>
      </c>
      <c r="T53" s="201">
        <v>0</v>
      </c>
      <c r="U53" s="201">
        <v>5.77</v>
      </c>
      <c r="V53" s="201">
        <v>2.39</v>
      </c>
      <c r="W53" s="201">
        <v>6</v>
      </c>
      <c r="X53" s="201">
        <v>18.38</v>
      </c>
      <c r="Y53" s="201">
        <v>0</v>
      </c>
      <c r="Z53" s="201">
        <v>37.17</v>
      </c>
      <c r="AA53" s="201">
        <v>11.75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9.01</v>
      </c>
      <c r="AL53" s="201">
        <v>0</v>
      </c>
      <c r="AM53" s="201">
        <v>0</v>
      </c>
      <c r="AN53" s="201">
        <v>0</v>
      </c>
      <c r="AO53" s="201">
        <v>174.6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10.4</v>
      </c>
      <c r="E54" s="201">
        <v>0</v>
      </c>
      <c r="F54" s="201">
        <v>0</v>
      </c>
      <c r="G54" s="201">
        <v>17.38</v>
      </c>
      <c r="H54" s="201">
        <v>0</v>
      </c>
      <c r="I54" s="201">
        <v>0</v>
      </c>
      <c r="J54" s="201">
        <v>22.13</v>
      </c>
      <c r="K54" s="201">
        <v>78.37</v>
      </c>
      <c r="L54" s="201">
        <v>33.049999999999997</v>
      </c>
      <c r="M54" s="201">
        <v>0</v>
      </c>
      <c r="N54" s="201">
        <v>1.08</v>
      </c>
      <c r="O54" s="201">
        <v>1.81</v>
      </c>
      <c r="P54" s="201">
        <v>2.4700000000000002</v>
      </c>
      <c r="Q54" s="201">
        <v>2.67</v>
      </c>
      <c r="R54" s="201">
        <v>4.99</v>
      </c>
      <c r="S54" s="201">
        <v>2.98</v>
      </c>
      <c r="T54" s="201">
        <v>0</v>
      </c>
      <c r="U54" s="201">
        <v>5.77</v>
      </c>
      <c r="V54" s="201">
        <v>2.39</v>
      </c>
      <c r="W54" s="201">
        <v>6</v>
      </c>
      <c r="X54" s="201">
        <v>18.38</v>
      </c>
      <c r="Y54" s="201">
        <v>0</v>
      </c>
      <c r="Z54" s="201">
        <v>38.369999999999997</v>
      </c>
      <c r="AA54" s="201">
        <v>11.75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9.01</v>
      </c>
      <c r="AL54" s="201">
        <v>0</v>
      </c>
      <c r="AM54" s="201">
        <v>0</v>
      </c>
      <c r="AN54" s="201">
        <v>0</v>
      </c>
      <c r="AO54" s="201">
        <v>174.6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10.4</v>
      </c>
      <c r="E55" s="201">
        <v>0</v>
      </c>
      <c r="F55" s="201">
        <v>0</v>
      </c>
      <c r="G55" s="201">
        <v>17.38</v>
      </c>
      <c r="H55" s="201">
        <v>0</v>
      </c>
      <c r="I55" s="201">
        <v>0</v>
      </c>
      <c r="J55" s="201">
        <v>22.13</v>
      </c>
      <c r="K55" s="201">
        <v>78.37</v>
      </c>
      <c r="L55" s="201">
        <v>33.049999999999997</v>
      </c>
      <c r="M55" s="201">
        <v>0</v>
      </c>
      <c r="N55" s="201">
        <v>1.08</v>
      </c>
      <c r="O55" s="201">
        <v>1.81</v>
      </c>
      <c r="P55" s="201">
        <v>2.4700000000000002</v>
      </c>
      <c r="Q55" s="201">
        <v>2.67</v>
      </c>
      <c r="R55" s="201">
        <v>4.99</v>
      </c>
      <c r="S55" s="201">
        <v>2.98</v>
      </c>
      <c r="T55" s="201">
        <v>0</v>
      </c>
      <c r="U55" s="201">
        <v>5.77</v>
      </c>
      <c r="V55" s="201">
        <v>2.39</v>
      </c>
      <c r="W55" s="201">
        <v>6</v>
      </c>
      <c r="X55" s="201">
        <v>18.38</v>
      </c>
      <c r="Y55" s="201">
        <v>0</v>
      </c>
      <c r="Z55" s="201">
        <v>38.369999999999997</v>
      </c>
      <c r="AA55" s="201">
        <v>11.75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9.01</v>
      </c>
      <c r="AL55" s="201">
        <v>0</v>
      </c>
      <c r="AM55" s="201">
        <v>0</v>
      </c>
      <c r="AN55" s="201">
        <v>0</v>
      </c>
      <c r="AO55" s="201">
        <v>174.6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10.4</v>
      </c>
      <c r="E56" s="201">
        <v>0</v>
      </c>
      <c r="F56" s="201">
        <v>0</v>
      </c>
      <c r="G56" s="201">
        <v>17.38</v>
      </c>
      <c r="H56" s="201">
        <v>0</v>
      </c>
      <c r="I56" s="201">
        <v>0</v>
      </c>
      <c r="J56" s="201">
        <v>22.13</v>
      </c>
      <c r="K56" s="201">
        <v>78.37</v>
      </c>
      <c r="L56" s="201">
        <v>33.049999999999997</v>
      </c>
      <c r="M56" s="201">
        <v>0</v>
      </c>
      <c r="N56" s="201">
        <v>1.08</v>
      </c>
      <c r="O56" s="201">
        <v>1.81</v>
      </c>
      <c r="P56" s="201">
        <v>2.4700000000000002</v>
      </c>
      <c r="Q56" s="201">
        <v>2.67</v>
      </c>
      <c r="R56" s="201">
        <v>4.99</v>
      </c>
      <c r="S56" s="201">
        <v>2.98</v>
      </c>
      <c r="T56" s="201">
        <v>0</v>
      </c>
      <c r="U56" s="201">
        <v>5.77</v>
      </c>
      <c r="V56" s="201">
        <v>2.39</v>
      </c>
      <c r="W56" s="201">
        <v>6</v>
      </c>
      <c r="X56" s="201">
        <v>18.38</v>
      </c>
      <c r="Y56" s="201">
        <v>0</v>
      </c>
      <c r="Z56" s="201">
        <v>38.369999999999997</v>
      </c>
      <c r="AA56" s="201">
        <v>11.75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9.01</v>
      </c>
      <c r="AL56" s="201">
        <v>0</v>
      </c>
      <c r="AM56" s="201">
        <v>0</v>
      </c>
      <c r="AN56" s="201">
        <v>0</v>
      </c>
      <c r="AO56" s="201">
        <v>174.6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10.4</v>
      </c>
      <c r="E57" s="201">
        <v>0</v>
      </c>
      <c r="F57" s="201">
        <v>0</v>
      </c>
      <c r="G57" s="201">
        <v>17.38</v>
      </c>
      <c r="H57" s="201">
        <v>0</v>
      </c>
      <c r="I57" s="201">
        <v>0</v>
      </c>
      <c r="J57" s="201">
        <v>22.13</v>
      </c>
      <c r="K57" s="201">
        <v>78.37</v>
      </c>
      <c r="L57" s="201">
        <v>33.049999999999997</v>
      </c>
      <c r="M57" s="201">
        <v>0</v>
      </c>
      <c r="N57" s="201">
        <v>1.08</v>
      </c>
      <c r="O57" s="201">
        <v>1.81</v>
      </c>
      <c r="P57" s="201">
        <v>2.4700000000000002</v>
      </c>
      <c r="Q57" s="201">
        <v>2.67</v>
      </c>
      <c r="R57" s="201">
        <v>4.99</v>
      </c>
      <c r="S57" s="201">
        <v>2.98</v>
      </c>
      <c r="T57" s="201">
        <v>0</v>
      </c>
      <c r="U57" s="201">
        <v>5.77</v>
      </c>
      <c r="V57" s="201">
        <v>2.39</v>
      </c>
      <c r="W57" s="201">
        <v>6</v>
      </c>
      <c r="X57" s="201">
        <v>18.38</v>
      </c>
      <c r="Y57" s="201">
        <v>0</v>
      </c>
      <c r="Z57" s="201">
        <v>38.369999999999997</v>
      </c>
      <c r="AA57" s="201">
        <v>11.75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9.01</v>
      </c>
      <c r="AL57" s="201">
        <v>0</v>
      </c>
      <c r="AM57" s="201">
        <v>0</v>
      </c>
      <c r="AN57" s="201">
        <v>0</v>
      </c>
      <c r="AO57" s="201">
        <v>174.6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10.4</v>
      </c>
      <c r="E58" s="201">
        <v>0</v>
      </c>
      <c r="F58" s="201">
        <v>0</v>
      </c>
      <c r="G58" s="201">
        <v>17.38</v>
      </c>
      <c r="H58" s="201">
        <v>0</v>
      </c>
      <c r="I58" s="201">
        <v>0</v>
      </c>
      <c r="J58" s="201">
        <v>22.13</v>
      </c>
      <c r="K58" s="201">
        <v>78.37</v>
      </c>
      <c r="L58" s="201">
        <v>33.049999999999997</v>
      </c>
      <c r="M58" s="201">
        <v>0</v>
      </c>
      <c r="N58" s="201">
        <v>1.08</v>
      </c>
      <c r="O58" s="201">
        <v>1.81</v>
      </c>
      <c r="P58" s="201">
        <v>2.4700000000000002</v>
      </c>
      <c r="Q58" s="201">
        <v>2.67</v>
      </c>
      <c r="R58" s="201">
        <v>4.99</v>
      </c>
      <c r="S58" s="201">
        <v>2.98</v>
      </c>
      <c r="T58" s="201">
        <v>0</v>
      </c>
      <c r="U58" s="201">
        <v>5.77</v>
      </c>
      <c r="V58" s="201">
        <v>2.39</v>
      </c>
      <c r="W58" s="201">
        <v>6</v>
      </c>
      <c r="X58" s="201">
        <v>18.38</v>
      </c>
      <c r="Y58" s="201">
        <v>0</v>
      </c>
      <c r="Z58" s="201">
        <v>38.369999999999997</v>
      </c>
      <c r="AA58" s="201">
        <v>11.75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9.01</v>
      </c>
      <c r="AL58" s="201">
        <v>0</v>
      </c>
      <c r="AM58" s="201">
        <v>0</v>
      </c>
      <c r="AN58" s="201">
        <v>0</v>
      </c>
      <c r="AO58" s="201">
        <v>174.6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10.4</v>
      </c>
      <c r="E59" s="201">
        <v>0</v>
      </c>
      <c r="F59" s="201">
        <v>0</v>
      </c>
      <c r="G59" s="201">
        <v>17.38</v>
      </c>
      <c r="H59" s="201">
        <v>0</v>
      </c>
      <c r="I59" s="201">
        <v>0</v>
      </c>
      <c r="J59" s="201">
        <v>22.13</v>
      </c>
      <c r="K59" s="201">
        <v>78.37</v>
      </c>
      <c r="L59" s="201">
        <v>33.049999999999997</v>
      </c>
      <c r="M59" s="201">
        <v>0</v>
      </c>
      <c r="N59" s="201">
        <v>1.08</v>
      </c>
      <c r="O59" s="201">
        <v>1.81</v>
      </c>
      <c r="P59" s="201">
        <v>2.4700000000000002</v>
      </c>
      <c r="Q59" s="201">
        <v>2.75</v>
      </c>
      <c r="R59" s="201">
        <v>4.99</v>
      </c>
      <c r="S59" s="201">
        <v>2.99</v>
      </c>
      <c r="T59" s="201">
        <v>0</v>
      </c>
      <c r="U59" s="201">
        <v>5.77</v>
      </c>
      <c r="V59" s="201">
        <v>2.39</v>
      </c>
      <c r="W59" s="201">
        <v>6</v>
      </c>
      <c r="X59" s="201">
        <v>18.38</v>
      </c>
      <c r="Y59" s="201">
        <v>0</v>
      </c>
      <c r="Z59" s="201">
        <v>38.369999999999997</v>
      </c>
      <c r="AA59" s="201">
        <v>11.75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9.01</v>
      </c>
      <c r="AL59" s="201">
        <v>0</v>
      </c>
      <c r="AM59" s="201">
        <v>0</v>
      </c>
      <c r="AN59" s="201">
        <v>0</v>
      </c>
      <c r="AO59" s="201">
        <v>174.6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10.4</v>
      </c>
      <c r="E60" s="201">
        <v>0</v>
      </c>
      <c r="F60" s="201">
        <v>0</v>
      </c>
      <c r="G60" s="201">
        <v>17.38</v>
      </c>
      <c r="H60" s="201">
        <v>0</v>
      </c>
      <c r="I60" s="201">
        <v>0</v>
      </c>
      <c r="J60" s="201">
        <v>22.13</v>
      </c>
      <c r="K60" s="201">
        <v>78.37</v>
      </c>
      <c r="L60" s="201">
        <v>33.049999999999997</v>
      </c>
      <c r="M60" s="201">
        <v>0</v>
      </c>
      <c r="N60" s="201">
        <v>1.08</v>
      </c>
      <c r="O60" s="201">
        <v>1.81</v>
      </c>
      <c r="P60" s="201">
        <v>2.4700000000000002</v>
      </c>
      <c r="Q60" s="201">
        <v>2.75</v>
      </c>
      <c r="R60" s="201">
        <v>4.99</v>
      </c>
      <c r="S60" s="201">
        <v>2.99</v>
      </c>
      <c r="T60" s="201">
        <v>0</v>
      </c>
      <c r="U60" s="201">
        <v>5.77</v>
      </c>
      <c r="V60" s="201">
        <v>2.39</v>
      </c>
      <c r="W60" s="201">
        <v>6</v>
      </c>
      <c r="X60" s="201">
        <v>18.38</v>
      </c>
      <c r="Y60" s="201">
        <v>0</v>
      </c>
      <c r="Z60" s="201">
        <v>38.369999999999997</v>
      </c>
      <c r="AA60" s="201">
        <v>11.75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9.01</v>
      </c>
      <c r="AL60" s="201">
        <v>0</v>
      </c>
      <c r="AM60" s="201">
        <v>0</v>
      </c>
      <c r="AN60" s="201">
        <v>0</v>
      </c>
      <c r="AO60" s="201">
        <v>174.6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10.4</v>
      </c>
      <c r="E61" s="201">
        <v>0</v>
      </c>
      <c r="F61" s="201">
        <v>0</v>
      </c>
      <c r="G61" s="201">
        <v>17.38</v>
      </c>
      <c r="H61" s="201">
        <v>0</v>
      </c>
      <c r="I61" s="201">
        <v>0</v>
      </c>
      <c r="J61" s="201">
        <v>22.13</v>
      </c>
      <c r="K61" s="201">
        <v>78.37</v>
      </c>
      <c r="L61" s="201">
        <v>33.049999999999997</v>
      </c>
      <c r="M61" s="201">
        <v>0</v>
      </c>
      <c r="N61" s="201">
        <v>1.08</v>
      </c>
      <c r="O61" s="201">
        <v>1.81</v>
      </c>
      <c r="P61" s="201">
        <v>2.4700000000000002</v>
      </c>
      <c r="Q61" s="201">
        <v>2.75</v>
      </c>
      <c r="R61" s="201">
        <v>4.99</v>
      </c>
      <c r="S61" s="201">
        <v>2.99</v>
      </c>
      <c r="T61" s="201">
        <v>0</v>
      </c>
      <c r="U61" s="201">
        <v>5.77</v>
      </c>
      <c r="V61" s="201">
        <v>2.39</v>
      </c>
      <c r="W61" s="201">
        <v>6</v>
      </c>
      <c r="X61" s="201">
        <v>18.38</v>
      </c>
      <c r="Y61" s="201">
        <v>0</v>
      </c>
      <c r="Z61" s="201">
        <v>39.270000000000003</v>
      </c>
      <c r="AA61" s="201">
        <v>11.75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9.01</v>
      </c>
      <c r="AL61" s="201">
        <v>0</v>
      </c>
      <c r="AM61" s="201">
        <v>0</v>
      </c>
      <c r="AN61" s="201">
        <v>0</v>
      </c>
      <c r="AO61" s="201">
        <v>174.6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10.4</v>
      </c>
      <c r="E62" s="201">
        <v>0</v>
      </c>
      <c r="F62" s="201">
        <v>0</v>
      </c>
      <c r="G62" s="201">
        <v>17.38</v>
      </c>
      <c r="H62" s="201">
        <v>0</v>
      </c>
      <c r="I62" s="201">
        <v>0</v>
      </c>
      <c r="J62" s="201">
        <v>22.13</v>
      </c>
      <c r="K62" s="201">
        <v>78.37</v>
      </c>
      <c r="L62" s="201">
        <v>33.049999999999997</v>
      </c>
      <c r="M62" s="201">
        <v>0</v>
      </c>
      <c r="N62" s="201">
        <v>1.08</v>
      </c>
      <c r="O62" s="201">
        <v>1.81</v>
      </c>
      <c r="P62" s="201">
        <v>2.4700000000000002</v>
      </c>
      <c r="Q62" s="201">
        <v>2.75</v>
      </c>
      <c r="R62" s="201">
        <v>4.9800000000000004</v>
      </c>
      <c r="S62" s="201">
        <v>2.99</v>
      </c>
      <c r="T62" s="201">
        <v>0</v>
      </c>
      <c r="U62" s="201">
        <v>5.77</v>
      </c>
      <c r="V62" s="201">
        <v>2.39</v>
      </c>
      <c r="W62" s="201">
        <v>6</v>
      </c>
      <c r="X62" s="201">
        <v>18.38</v>
      </c>
      <c r="Y62" s="201">
        <v>0</v>
      </c>
      <c r="Z62" s="201">
        <v>39.31</v>
      </c>
      <c r="AA62" s="201">
        <v>11.75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9.01</v>
      </c>
      <c r="AL62" s="201">
        <v>0</v>
      </c>
      <c r="AM62" s="201">
        <v>0</v>
      </c>
      <c r="AN62" s="201">
        <v>0</v>
      </c>
      <c r="AO62" s="201">
        <v>174.6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10.4</v>
      </c>
      <c r="E63" s="201">
        <v>0</v>
      </c>
      <c r="F63" s="201">
        <v>0</v>
      </c>
      <c r="G63" s="201">
        <v>17.510000000000002</v>
      </c>
      <c r="H63" s="201">
        <v>0</v>
      </c>
      <c r="I63" s="201">
        <v>0</v>
      </c>
      <c r="J63" s="201">
        <v>22.13</v>
      </c>
      <c r="K63" s="201">
        <v>78.37</v>
      </c>
      <c r="L63" s="201">
        <v>33.049999999999997</v>
      </c>
      <c r="M63" s="201">
        <v>0</v>
      </c>
      <c r="N63" s="201">
        <v>1.08</v>
      </c>
      <c r="O63" s="201">
        <v>1.81</v>
      </c>
      <c r="P63" s="201">
        <v>2.4700000000000002</v>
      </c>
      <c r="Q63" s="201">
        <v>2.75</v>
      </c>
      <c r="R63" s="201">
        <v>4.9800000000000004</v>
      </c>
      <c r="S63" s="201">
        <v>2.99</v>
      </c>
      <c r="T63" s="201">
        <v>0</v>
      </c>
      <c r="U63" s="201">
        <v>5.77</v>
      </c>
      <c r="V63" s="201">
        <v>2.39</v>
      </c>
      <c r="W63" s="201">
        <v>6</v>
      </c>
      <c r="X63" s="201">
        <v>18.38</v>
      </c>
      <c r="Y63" s="201">
        <v>0</v>
      </c>
      <c r="Z63" s="201">
        <v>37.17</v>
      </c>
      <c r="AA63" s="201">
        <v>11.75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9.01</v>
      </c>
      <c r="AL63" s="201">
        <v>0</v>
      </c>
      <c r="AM63" s="201">
        <v>0</v>
      </c>
      <c r="AN63" s="201">
        <v>0</v>
      </c>
      <c r="AO63" s="201">
        <v>174.6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10.4</v>
      </c>
      <c r="E64" s="201">
        <v>0</v>
      </c>
      <c r="F64" s="201">
        <v>0</v>
      </c>
      <c r="G64" s="201">
        <v>17.510000000000002</v>
      </c>
      <c r="H64" s="201">
        <v>0</v>
      </c>
      <c r="I64" s="201">
        <v>0</v>
      </c>
      <c r="J64" s="201">
        <v>22.13</v>
      </c>
      <c r="K64" s="201">
        <v>78.37</v>
      </c>
      <c r="L64" s="201">
        <v>33.049999999999997</v>
      </c>
      <c r="M64" s="201">
        <v>0</v>
      </c>
      <c r="N64" s="201">
        <v>1.08</v>
      </c>
      <c r="O64" s="201">
        <v>1.81</v>
      </c>
      <c r="P64" s="201">
        <v>2.4700000000000002</v>
      </c>
      <c r="Q64" s="201">
        <v>2.75</v>
      </c>
      <c r="R64" s="201">
        <v>5.42</v>
      </c>
      <c r="S64" s="201">
        <v>2.99</v>
      </c>
      <c r="T64" s="201">
        <v>0</v>
      </c>
      <c r="U64" s="201">
        <v>5.77</v>
      </c>
      <c r="V64" s="201">
        <v>2.39</v>
      </c>
      <c r="W64" s="201">
        <v>0.42</v>
      </c>
      <c r="X64" s="201">
        <v>1.41</v>
      </c>
      <c r="Y64" s="201">
        <v>0</v>
      </c>
      <c r="Z64" s="201">
        <v>38.979999999999997</v>
      </c>
      <c r="AA64" s="201">
        <v>11.75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9.01</v>
      </c>
      <c r="AL64" s="201">
        <v>0</v>
      </c>
      <c r="AM64" s="201">
        <v>0</v>
      </c>
      <c r="AN64" s="201">
        <v>0</v>
      </c>
      <c r="AO64" s="201">
        <v>174.6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10.4</v>
      </c>
      <c r="E65" s="201">
        <v>0</v>
      </c>
      <c r="F65" s="201">
        <v>0</v>
      </c>
      <c r="G65" s="201">
        <v>17.510000000000002</v>
      </c>
      <c r="H65" s="201">
        <v>0</v>
      </c>
      <c r="I65" s="201">
        <v>0</v>
      </c>
      <c r="J65" s="201">
        <v>22.13</v>
      </c>
      <c r="K65" s="201">
        <v>78.37</v>
      </c>
      <c r="L65" s="201">
        <v>33.049999999999997</v>
      </c>
      <c r="M65" s="201">
        <v>0</v>
      </c>
      <c r="N65" s="201">
        <v>1.08</v>
      </c>
      <c r="O65" s="201">
        <v>1.81</v>
      </c>
      <c r="P65" s="201">
        <v>2.4700000000000002</v>
      </c>
      <c r="Q65" s="201">
        <v>2.75</v>
      </c>
      <c r="R65" s="201">
        <v>4.9800000000000004</v>
      </c>
      <c r="S65" s="201">
        <v>2.99</v>
      </c>
      <c r="T65" s="201">
        <v>0</v>
      </c>
      <c r="U65" s="201">
        <v>5.77</v>
      </c>
      <c r="V65" s="201">
        <v>2.39</v>
      </c>
      <c r="W65" s="201">
        <v>0.42</v>
      </c>
      <c r="X65" s="201">
        <v>1.34</v>
      </c>
      <c r="Y65" s="201">
        <v>0</v>
      </c>
      <c r="Z65" s="201">
        <v>18.850000000000001</v>
      </c>
      <c r="AA65" s="201">
        <v>11.75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9.01</v>
      </c>
      <c r="AL65" s="201">
        <v>0</v>
      </c>
      <c r="AM65" s="201">
        <v>0</v>
      </c>
      <c r="AN65" s="201">
        <v>0</v>
      </c>
      <c r="AO65" s="201">
        <v>174.6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10.4</v>
      </c>
      <c r="E66" s="201">
        <v>0</v>
      </c>
      <c r="F66" s="201">
        <v>0</v>
      </c>
      <c r="G66" s="201">
        <v>17.510000000000002</v>
      </c>
      <c r="H66" s="201">
        <v>0</v>
      </c>
      <c r="I66" s="201">
        <v>0</v>
      </c>
      <c r="J66" s="201">
        <v>22.13</v>
      </c>
      <c r="K66" s="201">
        <v>78.37</v>
      </c>
      <c r="L66" s="201">
        <v>33.049999999999997</v>
      </c>
      <c r="M66" s="201">
        <v>0</v>
      </c>
      <c r="N66" s="201">
        <v>1.08</v>
      </c>
      <c r="O66" s="201">
        <v>1.81</v>
      </c>
      <c r="P66" s="201">
        <v>2.4700000000000002</v>
      </c>
      <c r="Q66" s="201">
        <v>2.75</v>
      </c>
      <c r="R66" s="201">
        <v>4.9800000000000004</v>
      </c>
      <c r="S66" s="201">
        <v>2.99</v>
      </c>
      <c r="T66" s="201">
        <v>0</v>
      </c>
      <c r="U66" s="201">
        <v>5.77</v>
      </c>
      <c r="V66" s="201">
        <v>2.39</v>
      </c>
      <c r="W66" s="201">
        <v>0.42</v>
      </c>
      <c r="X66" s="201">
        <v>1.34</v>
      </c>
      <c r="Y66" s="201">
        <v>0</v>
      </c>
      <c r="Z66" s="201">
        <v>18.850000000000001</v>
      </c>
      <c r="AA66" s="201">
        <v>11.75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9.01</v>
      </c>
      <c r="AL66" s="201">
        <v>0</v>
      </c>
      <c r="AM66" s="201">
        <v>0</v>
      </c>
      <c r="AN66" s="201">
        <v>0</v>
      </c>
      <c r="AO66" s="201">
        <v>174.6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10.4</v>
      </c>
      <c r="E67" s="201">
        <v>0</v>
      </c>
      <c r="F67" s="201">
        <v>0</v>
      </c>
      <c r="G67" s="201">
        <v>17.510000000000002</v>
      </c>
      <c r="H67" s="201">
        <v>0</v>
      </c>
      <c r="I67" s="201">
        <v>0</v>
      </c>
      <c r="J67" s="201">
        <v>22.13</v>
      </c>
      <c r="K67" s="201">
        <v>78.37</v>
      </c>
      <c r="L67" s="201">
        <v>30.88</v>
      </c>
      <c r="M67" s="201">
        <v>0</v>
      </c>
      <c r="N67" s="201">
        <v>1.08</v>
      </c>
      <c r="O67" s="201">
        <v>1.81</v>
      </c>
      <c r="P67" s="201">
        <v>2.4700000000000002</v>
      </c>
      <c r="Q67" s="201">
        <v>2.75</v>
      </c>
      <c r="R67" s="201">
        <v>4.9800000000000004</v>
      </c>
      <c r="S67" s="201">
        <v>2.99</v>
      </c>
      <c r="T67" s="201">
        <v>0</v>
      </c>
      <c r="U67" s="201">
        <v>5.77</v>
      </c>
      <c r="V67" s="201">
        <v>2.39</v>
      </c>
      <c r="W67" s="201">
        <v>0.42</v>
      </c>
      <c r="X67" s="201">
        <v>1.34</v>
      </c>
      <c r="Y67" s="201">
        <v>0</v>
      </c>
      <c r="Z67" s="201">
        <v>18.850000000000001</v>
      </c>
      <c r="AA67" s="201">
        <v>11.75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9.01</v>
      </c>
      <c r="AL67" s="201">
        <v>0</v>
      </c>
      <c r="AM67" s="201">
        <v>0</v>
      </c>
      <c r="AN67" s="201">
        <v>0</v>
      </c>
      <c r="AO67" s="201">
        <v>174.6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10.4</v>
      </c>
      <c r="E68" s="201">
        <v>0</v>
      </c>
      <c r="F68" s="201">
        <v>0</v>
      </c>
      <c r="G68" s="201">
        <v>17.510000000000002</v>
      </c>
      <c r="H68" s="201">
        <v>0</v>
      </c>
      <c r="I68" s="201">
        <v>0</v>
      </c>
      <c r="J68" s="201">
        <v>22.13</v>
      </c>
      <c r="K68" s="201">
        <v>78.37</v>
      </c>
      <c r="L68" s="201">
        <v>30.88</v>
      </c>
      <c r="M68" s="201">
        <v>0</v>
      </c>
      <c r="N68" s="201">
        <v>1.08</v>
      </c>
      <c r="O68" s="201">
        <v>1.81</v>
      </c>
      <c r="P68" s="201">
        <v>2.4700000000000002</v>
      </c>
      <c r="Q68" s="201">
        <v>2.75</v>
      </c>
      <c r="R68" s="201">
        <v>4.9800000000000004</v>
      </c>
      <c r="S68" s="201">
        <v>2.99</v>
      </c>
      <c r="T68" s="201">
        <v>0</v>
      </c>
      <c r="U68" s="201">
        <v>5.77</v>
      </c>
      <c r="V68" s="201">
        <v>2.39</v>
      </c>
      <c r="W68" s="201">
        <v>0.42</v>
      </c>
      <c r="X68" s="201">
        <v>1.34</v>
      </c>
      <c r="Y68" s="201">
        <v>0</v>
      </c>
      <c r="Z68" s="201">
        <v>18.850000000000001</v>
      </c>
      <c r="AA68" s="201">
        <v>11.75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9.01</v>
      </c>
      <c r="AL68" s="201">
        <v>0</v>
      </c>
      <c r="AM68" s="201">
        <v>0</v>
      </c>
      <c r="AN68" s="201">
        <v>0</v>
      </c>
      <c r="AO68" s="201">
        <v>174.6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10.4</v>
      </c>
      <c r="E69" s="201">
        <v>0</v>
      </c>
      <c r="F69" s="201">
        <v>0</v>
      </c>
      <c r="G69" s="201">
        <v>17.510000000000002</v>
      </c>
      <c r="H69" s="201">
        <v>0</v>
      </c>
      <c r="I69" s="201">
        <v>0</v>
      </c>
      <c r="J69" s="201">
        <v>22.13</v>
      </c>
      <c r="K69" s="201">
        <v>78.37</v>
      </c>
      <c r="L69" s="201">
        <v>30.88</v>
      </c>
      <c r="M69" s="201">
        <v>0</v>
      </c>
      <c r="N69" s="201">
        <v>1.08</v>
      </c>
      <c r="O69" s="201">
        <v>1.81</v>
      </c>
      <c r="P69" s="201">
        <v>2.4700000000000002</v>
      </c>
      <c r="Q69" s="201">
        <v>2.75</v>
      </c>
      <c r="R69" s="201">
        <v>5.39</v>
      </c>
      <c r="S69" s="201">
        <v>2.99</v>
      </c>
      <c r="T69" s="201">
        <v>0</v>
      </c>
      <c r="U69" s="201">
        <v>5.77</v>
      </c>
      <c r="V69" s="201">
        <v>2.39</v>
      </c>
      <c r="W69" s="201">
        <v>0.42</v>
      </c>
      <c r="X69" s="201">
        <v>1.34</v>
      </c>
      <c r="Y69" s="201">
        <v>0</v>
      </c>
      <c r="Z69" s="201">
        <v>2.5299999999999998</v>
      </c>
      <c r="AA69" s="201">
        <v>11.75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9.01</v>
      </c>
      <c r="AL69" s="201">
        <v>0</v>
      </c>
      <c r="AM69" s="201">
        <v>0</v>
      </c>
      <c r="AN69" s="201">
        <v>0</v>
      </c>
      <c r="AO69" s="201">
        <v>174.6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10.4</v>
      </c>
      <c r="E70" s="201">
        <v>0</v>
      </c>
      <c r="F70" s="201">
        <v>0</v>
      </c>
      <c r="G70" s="201">
        <v>17.510000000000002</v>
      </c>
      <c r="H70" s="201">
        <v>0</v>
      </c>
      <c r="I70" s="201">
        <v>0</v>
      </c>
      <c r="J70" s="201">
        <v>22.13</v>
      </c>
      <c r="K70" s="201">
        <v>78.37</v>
      </c>
      <c r="L70" s="201">
        <v>30.88</v>
      </c>
      <c r="M70" s="201">
        <v>0</v>
      </c>
      <c r="N70" s="201">
        <v>1.08</v>
      </c>
      <c r="O70" s="201">
        <v>1.81</v>
      </c>
      <c r="P70" s="201">
        <v>2.4700000000000002</v>
      </c>
      <c r="Q70" s="201">
        <v>2.75</v>
      </c>
      <c r="R70" s="201">
        <v>5.39</v>
      </c>
      <c r="S70" s="201">
        <v>2.99</v>
      </c>
      <c r="T70" s="201">
        <v>0</v>
      </c>
      <c r="U70" s="201">
        <v>5.77</v>
      </c>
      <c r="V70" s="201">
        <v>2.39</v>
      </c>
      <c r="W70" s="201">
        <v>0.42</v>
      </c>
      <c r="X70" s="201">
        <v>1.34</v>
      </c>
      <c r="Y70" s="201">
        <v>0</v>
      </c>
      <c r="Z70" s="201">
        <v>2.5299999999999998</v>
      </c>
      <c r="AA70" s="201">
        <v>11.75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9.01</v>
      </c>
      <c r="AL70" s="201">
        <v>0</v>
      </c>
      <c r="AM70" s="201">
        <v>0</v>
      </c>
      <c r="AN70" s="201">
        <v>0</v>
      </c>
      <c r="AO70" s="201">
        <v>174.6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10.4</v>
      </c>
      <c r="E71" s="201">
        <v>0</v>
      </c>
      <c r="F71" s="201">
        <v>0</v>
      </c>
      <c r="G71" s="201">
        <v>17.38</v>
      </c>
      <c r="H71" s="201">
        <v>0</v>
      </c>
      <c r="I71" s="201">
        <v>0</v>
      </c>
      <c r="J71" s="201">
        <v>22.27</v>
      </c>
      <c r="K71" s="201">
        <v>78.37</v>
      </c>
      <c r="L71" s="201">
        <v>2.34</v>
      </c>
      <c r="M71" s="201">
        <v>0</v>
      </c>
      <c r="N71" s="201">
        <v>1.08</v>
      </c>
      <c r="O71" s="201">
        <v>1.81</v>
      </c>
      <c r="P71" s="201">
        <v>2.4700000000000002</v>
      </c>
      <c r="Q71" s="201">
        <v>2.75</v>
      </c>
      <c r="R71" s="201">
        <v>5.39</v>
      </c>
      <c r="S71" s="201">
        <v>2.99</v>
      </c>
      <c r="T71" s="201">
        <v>0</v>
      </c>
      <c r="U71" s="201">
        <v>5.77</v>
      </c>
      <c r="V71" s="201">
        <v>2.39</v>
      </c>
      <c r="W71" s="201">
        <v>0.42</v>
      </c>
      <c r="X71" s="201">
        <v>1.34</v>
      </c>
      <c r="Y71" s="201">
        <v>0</v>
      </c>
      <c r="Z71" s="201">
        <v>2.5299999999999998</v>
      </c>
      <c r="AA71" s="201">
        <v>10.99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9.01</v>
      </c>
      <c r="AL71" s="201">
        <v>0</v>
      </c>
      <c r="AM71" s="201">
        <v>0</v>
      </c>
      <c r="AN71" s="201">
        <v>0</v>
      </c>
      <c r="AO71" s="201">
        <v>174.6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10.4</v>
      </c>
      <c r="E72" s="201">
        <v>0</v>
      </c>
      <c r="F72" s="201">
        <v>0</v>
      </c>
      <c r="G72" s="201">
        <v>17.38</v>
      </c>
      <c r="H72" s="201">
        <v>0</v>
      </c>
      <c r="I72" s="201">
        <v>0</v>
      </c>
      <c r="J72" s="201">
        <v>22.27</v>
      </c>
      <c r="K72" s="201">
        <v>78.37</v>
      </c>
      <c r="L72" s="201">
        <v>17.38</v>
      </c>
      <c r="M72" s="201">
        <v>0</v>
      </c>
      <c r="N72" s="201">
        <v>1.08</v>
      </c>
      <c r="O72" s="201">
        <v>1.81</v>
      </c>
      <c r="P72" s="201">
        <v>2.4700000000000002</v>
      </c>
      <c r="Q72" s="201">
        <v>2.75</v>
      </c>
      <c r="R72" s="201">
        <v>5.39</v>
      </c>
      <c r="S72" s="201">
        <v>2.99</v>
      </c>
      <c r="T72" s="201">
        <v>0</v>
      </c>
      <c r="U72" s="201">
        <v>5.77</v>
      </c>
      <c r="V72" s="201">
        <v>2.39</v>
      </c>
      <c r="W72" s="201">
        <v>0.42</v>
      </c>
      <c r="X72" s="201">
        <v>1.34</v>
      </c>
      <c r="Y72" s="201">
        <v>0</v>
      </c>
      <c r="Z72" s="201">
        <v>2.5299999999999998</v>
      </c>
      <c r="AA72" s="201">
        <v>10.99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9.01</v>
      </c>
      <c r="AL72" s="201">
        <v>0</v>
      </c>
      <c r="AM72" s="201">
        <v>0</v>
      </c>
      <c r="AN72" s="201">
        <v>0</v>
      </c>
      <c r="AO72" s="201">
        <v>174.6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10.4</v>
      </c>
      <c r="E73" s="201">
        <v>0</v>
      </c>
      <c r="F73" s="201">
        <v>0</v>
      </c>
      <c r="G73" s="201">
        <v>17.38</v>
      </c>
      <c r="H73" s="201">
        <v>0</v>
      </c>
      <c r="I73" s="201">
        <v>0</v>
      </c>
      <c r="J73" s="201">
        <v>22.27</v>
      </c>
      <c r="K73" s="201">
        <v>77.400000000000006</v>
      </c>
      <c r="L73" s="201">
        <v>2.34</v>
      </c>
      <c r="M73" s="201">
        <v>0</v>
      </c>
      <c r="N73" s="201">
        <v>1.08</v>
      </c>
      <c r="O73" s="201">
        <v>1.81</v>
      </c>
      <c r="P73" s="201">
        <v>2.4700000000000002</v>
      </c>
      <c r="Q73" s="201">
        <v>2.75</v>
      </c>
      <c r="R73" s="201">
        <v>5.39</v>
      </c>
      <c r="S73" s="201">
        <v>2.99</v>
      </c>
      <c r="T73" s="201">
        <v>0</v>
      </c>
      <c r="U73" s="201">
        <v>5.77</v>
      </c>
      <c r="V73" s="201">
        <v>0.19</v>
      </c>
      <c r="W73" s="201">
        <v>0.42</v>
      </c>
      <c r="X73" s="201">
        <v>1.34</v>
      </c>
      <c r="Y73" s="201">
        <v>0</v>
      </c>
      <c r="Z73" s="201">
        <v>2.5299999999999998</v>
      </c>
      <c r="AA73" s="201">
        <v>10.99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9.01</v>
      </c>
      <c r="AL73" s="201">
        <v>0</v>
      </c>
      <c r="AM73" s="201">
        <v>0</v>
      </c>
      <c r="AN73" s="201">
        <v>0</v>
      </c>
      <c r="AO73" s="201">
        <v>174.6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10.4</v>
      </c>
      <c r="E74" s="201">
        <v>0</v>
      </c>
      <c r="F74" s="201">
        <v>0</v>
      </c>
      <c r="G74" s="201">
        <v>17.38</v>
      </c>
      <c r="H74" s="201">
        <v>0</v>
      </c>
      <c r="I74" s="201">
        <v>0</v>
      </c>
      <c r="J74" s="201">
        <v>22.27</v>
      </c>
      <c r="K74" s="201">
        <v>77.400000000000006</v>
      </c>
      <c r="L74" s="201">
        <v>2.34</v>
      </c>
      <c r="M74" s="201">
        <v>0</v>
      </c>
      <c r="N74" s="201">
        <v>1.08</v>
      </c>
      <c r="O74" s="201">
        <v>1.81</v>
      </c>
      <c r="P74" s="201">
        <v>2.4700000000000002</v>
      </c>
      <c r="Q74" s="201">
        <v>2.75</v>
      </c>
      <c r="R74" s="201">
        <v>0.39</v>
      </c>
      <c r="S74" s="201">
        <v>2.99</v>
      </c>
      <c r="T74" s="201">
        <v>0</v>
      </c>
      <c r="U74" s="201">
        <v>5.77</v>
      </c>
      <c r="V74" s="201">
        <v>0.19</v>
      </c>
      <c r="W74" s="201">
        <v>0.42</v>
      </c>
      <c r="X74" s="201">
        <v>1.34</v>
      </c>
      <c r="Y74" s="201">
        <v>0</v>
      </c>
      <c r="Z74" s="201">
        <v>2.5299999999999998</v>
      </c>
      <c r="AA74" s="201">
        <v>10.99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9.01</v>
      </c>
      <c r="AL74" s="201">
        <v>0</v>
      </c>
      <c r="AM74" s="201">
        <v>0</v>
      </c>
      <c r="AN74" s="201">
        <v>0</v>
      </c>
      <c r="AO74" s="201">
        <v>174.6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10.4</v>
      </c>
      <c r="E75" s="201">
        <v>0</v>
      </c>
      <c r="F75" s="201">
        <v>0</v>
      </c>
      <c r="G75" s="201">
        <v>17.38</v>
      </c>
      <c r="H75" s="201">
        <v>0</v>
      </c>
      <c r="I75" s="201">
        <v>0</v>
      </c>
      <c r="J75" s="201">
        <v>22.27</v>
      </c>
      <c r="K75" s="201">
        <v>77.400000000000006</v>
      </c>
      <c r="L75" s="201">
        <v>22.2</v>
      </c>
      <c r="M75" s="201">
        <v>0</v>
      </c>
      <c r="N75" s="201">
        <v>1.08</v>
      </c>
      <c r="O75" s="201">
        <v>1.81</v>
      </c>
      <c r="P75" s="201">
        <v>2.35</v>
      </c>
      <c r="Q75" s="201">
        <v>2.75</v>
      </c>
      <c r="R75" s="201">
        <v>0.39</v>
      </c>
      <c r="S75" s="201">
        <v>2.99</v>
      </c>
      <c r="T75" s="201">
        <v>0</v>
      </c>
      <c r="U75" s="201">
        <v>5.77</v>
      </c>
      <c r="V75" s="201">
        <v>0.19</v>
      </c>
      <c r="W75" s="201">
        <v>0.42</v>
      </c>
      <c r="X75" s="201">
        <v>1.34</v>
      </c>
      <c r="Y75" s="201">
        <v>0</v>
      </c>
      <c r="Z75" s="201">
        <v>2.5299999999999998</v>
      </c>
      <c r="AA75" s="201">
        <v>0.79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10</v>
      </c>
      <c r="AL75" s="201">
        <v>0</v>
      </c>
      <c r="AM75" s="201">
        <v>0</v>
      </c>
      <c r="AN75" s="201">
        <v>0</v>
      </c>
      <c r="AO75" s="201">
        <v>174.6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10.4</v>
      </c>
      <c r="E76" s="201">
        <v>0</v>
      </c>
      <c r="F76" s="201">
        <v>0</v>
      </c>
      <c r="G76" s="201">
        <v>17.38</v>
      </c>
      <c r="H76" s="201">
        <v>0</v>
      </c>
      <c r="I76" s="201">
        <v>0</v>
      </c>
      <c r="J76" s="201">
        <v>22.27</v>
      </c>
      <c r="K76" s="201">
        <v>77.400000000000006</v>
      </c>
      <c r="L76" s="201">
        <v>22.2</v>
      </c>
      <c r="M76" s="201">
        <v>0</v>
      </c>
      <c r="N76" s="201">
        <v>1.08</v>
      </c>
      <c r="O76" s="201">
        <v>1.81</v>
      </c>
      <c r="P76" s="201">
        <v>2.35</v>
      </c>
      <c r="Q76" s="201">
        <v>2.75</v>
      </c>
      <c r="R76" s="201">
        <v>0</v>
      </c>
      <c r="S76" s="201">
        <v>2.99</v>
      </c>
      <c r="T76" s="201">
        <v>0</v>
      </c>
      <c r="U76" s="201">
        <v>5.77</v>
      </c>
      <c r="V76" s="201">
        <v>0.19</v>
      </c>
      <c r="W76" s="201">
        <v>0.42</v>
      </c>
      <c r="X76" s="201">
        <v>1.34</v>
      </c>
      <c r="Y76" s="201">
        <v>0</v>
      </c>
      <c r="Z76" s="201">
        <v>2.5299999999999998</v>
      </c>
      <c r="AA76" s="201">
        <v>0.79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10</v>
      </c>
      <c r="AL76" s="201">
        <v>0</v>
      </c>
      <c r="AM76" s="201">
        <v>0</v>
      </c>
      <c r="AN76" s="201">
        <v>0</v>
      </c>
      <c r="AO76" s="201">
        <v>174.6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10.4</v>
      </c>
      <c r="E77" s="201">
        <v>0</v>
      </c>
      <c r="F77" s="201">
        <v>0</v>
      </c>
      <c r="G77" s="201">
        <v>17.38</v>
      </c>
      <c r="H77" s="201">
        <v>0</v>
      </c>
      <c r="I77" s="201">
        <v>0</v>
      </c>
      <c r="J77" s="201">
        <v>22.27</v>
      </c>
      <c r="K77" s="201">
        <v>77.400000000000006</v>
      </c>
      <c r="L77" s="201">
        <v>33.04</v>
      </c>
      <c r="M77" s="201">
        <v>0</v>
      </c>
      <c r="N77" s="201">
        <v>1.08</v>
      </c>
      <c r="O77" s="201">
        <v>1.81</v>
      </c>
      <c r="P77" s="201">
        <v>2.35</v>
      </c>
      <c r="Q77" s="201">
        <v>2.71</v>
      </c>
      <c r="R77" s="201">
        <v>4.9800000000000004</v>
      </c>
      <c r="S77" s="201">
        <v>2.85</v>
      </c>
      <c r="T77" s="201">
        <v>0</v>
      </c>
      <c r="U77" s="201">
        <v>5.77</v>
      </c>
      <c r="V77" s="201">
        <v>0.19</v>
      </c>
      <c r="W77" s="201">
        <v>0.42</v>
      </c>
      <c r="X77" s="201">
        <v>1.34</v>
      </c>
      <c r="Y77" s="201">
        <v>0</v>
      </c>
      <c r="Z77" s="201">
        <v>2.5299999999999998</v>
      </c>
      <c r="AA77" s="201">
        <v>0.79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12.01</v>
      </c>
      <c r="AL77" s="201">
        <v>0</v>
      </c>
      <c r="AM77" s="201">
        <v>0</v>
      </c>
      <c r="AN77" s="201">
        <v>0</v>
      </c>
      <c r="AO77" s="201">
        <v>174.6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10.4</v>
      </c>
      <c r="E78" s="201">
        <v>0</v>
      </c>
      <c r="F78" s="201">
        <v>0</v>
      </c>
      <c r="G78" s="201">
        <v>17.38</v>
      </c>
      <c r="H78" s="201">
        <v>0</v>
      </c>
      <c r="I78" s="201">
        <v>0</v>
      </c>
      <c r="J78" s="201">
        <v>22.27</v>
      </c>
      <c r="K78" s="201">
        <v>77.33</v>
      </c>
      <c r="L78" s="201">
        <v>22.2</v>
      </c>
      <c r="M78" s="201">
        <v>0</v>
      </c>
      <c r="N78" s="201">
        <v>1.08</v>
      </c>
      <c r="O78" s="201">
        <v>1.81</v>
      </c>
      <c r="P78" s="201">
        <v>2.35</v>
      </c>
      <c r="Q78" s="201">
        <v>0.2</v>
      </c>
      <c r="R78" s="201">
        <v>0.89</v>
      </c>
      <c r="S78" s="201">
        <v>0.24</v>
      </c>
      <c r="T78" s="201">
        <v>0</v>
      </c>
      <c r="U78" s="201">
        <v>5.77</v>
      </c>
      <c r="V78" s="201">
        <v>0.19</v>
      </c>
      <c r="W78" s="201">
        <v>0.42</v>
      </c>
      <c r="X78" s="201">
        <v>1.34</v>
      </c>
      <c r="Y78" s="201">
        <v>0</v>
      </c>
      <c r="Z78" s="201">
        <v>2.5299999999999998</v>
      </c>
      <c r="AA78" s="201">
        <v>0.79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174.6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10.67</v>
      </c>
      <c r="E79" s="201">
        <v>0</v>
      </c>
      <c r="F79" s="201">
        <v>0</v>
      </c>
      <c r="G79" s="201">
        <v>17.38</v>
      </c>
      <c r="H79" s="201">
        <v>0</v>
      </c>
      <c r="I79" s="201">
        <v>0</v>
      </c>
      <c r="J79" s="201">
        <v>22.27</v>
      </c>
      <c r="K79" s="201">
        <v>77.33</v>
      </c>
      <c r="L79" s="201">
        <v>22.2</v>
      </c>
      <c r="M79" s="201">
        <v>0</v>
      </c>
      <c r="N79" s="201">
        <v>1.08</v>
      </c>
      <c r="O79" s="201">
        <v>1.81</v>
      </c>
      <c r="P79" s="201">
        <v>2.35</v>
      </c>
      <c r="Q79" s="201">
        <v>0.2</v>
      </c>
      <c r="R79" s="201">
        <v>0.39</v>
      </c>
      <c r="S79" s="201">
        <v>0.24</v>
      </c>
      <c r="T79" s="201">
        <v>0</v>
      </c>
      <c r="U79" s="201">
        <v>5.77</v>
      </c>
      <c r="V79" s="201">
        <v>0.19</v>
      </c>
      <c r="W79" s="201">
        <v>0.42</v>
      </c>
      <c r="X79" s="201">
        <v>1.34</v>
      </c>
      <c r="Y79" s="201">
        <v>0</v>
      </c>
      <c r="Z79" s="201">
        <v>2.5299999999999998</v>
      </c>
      <c r="AA79" s="201">
        <v>0.79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10</v>
      </c>
      <c r="AL79" s="201">
        <v>0</v>
      </c>
      <c r="AM79" s="201">
        <v>0</v>
      </c>
      <c r="AN79" s="201">
        <v>0</v>
      </c>
      <c r="AO79" s="201">
        <v>174.6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10.67</v>
      </c>
      <c r="E80" s="201">
        <v>0</v>
      </c>
      <c r="F80" s="201">
        <v>0</v>
      </c>
      <c r="G80" s="201">
        <v>17.38</v>
      </c>
      <c r="H80" s="201">
        <v>0</v>
      </c>
      <c r="I80" s="201">
        <v>0</v>
      </c>
      <c r="J80" s="201">
        <v>22.27</v>
      </c>
      <c r="K80" s="201">
        <v>77.33</v>
      </c>
      <c r="L80" s="201">
        <v>33.04</v>
      </c>
      <c r="M80" s="201">
        <v>0</v>
      </c>
      <c r="N80" s="201">
        <v>1.08</v>
      </c>
      <c r="O80" s="201">
        <v>1.81</v>
      </c>
      <c r="P80" s="201">
        <v>2.35</v>
      </c>
      <c r="Q80" s="201">
        <v>0.2</v>
      </c>
      <c r="R80" s="201">
        <v>0.39</v>
      </c>
      <c r="S80" s="201">
        <v>0.24</v>
      </c>
      <c r="T80" s="201">
        <v>0</v>
      </c>
      <c r="U80" s="201">
        <v>5.77</v>
      </c>
      <c r="V80" s="201">
        <v>0.19</v>
      </c>
      <c r="W80" s="201">
        <v>0.42</v>
      </c>
      <c r="X80" s="201">
        <v>1.34</v>
      </c>
      <c r="Y80" s="201">
        <v>0</v>
      </c>
      <c r="Z80" s="201">
        <v>2.5299999999999998</v>
      </c>
      <c r="AA80" s="201">
        <v>0.79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10</v>
      </c>
      <c r="AL80" s="201">
        <v>0</v>
      </c>
      <c r="AM80" s="201">
        <v>0</v>
      </c>
      <c r="AN80" s="201">
        <v>0</v>
      </c>
      <c r="AO80" s="201">
        <v>174.6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10.67</v>
      </c>
      <c r="E81" s="201">
        <v>0</v>
      </c>
      <c r="F81" s="201">
        <v>0</v>
      </c>
      <c r="G81" s="201">
        <v>17.38</v>
      </c>
      <c r="H81" s="201">
        <v>0</v>
      </c>
      <c r="I81" s="201">
        <v>0</v>
      </c>
      <c r="J81" s="201">
        <v>22.27</v>
      </c>
      <c r="K81" s="201">
        <v>77.33</v>
      </c>
      <c r="L81" s="201">
        <v>33.04</v>
      </c>
      <c r="M81" s="201">
        <v>0</v>
      </c>
      <c r="N81" s="201">
        <v>1.08</v>
      </c>
      <c r="O81" s="201">
        <v>1.81</v>
      </c>
      <c r="P81" s="201">
        <v>2.35</v>
      </c>
      <c r="Q81" s="201">
        <v>2.65</v>
      </c>
      <c r="R81" s="201">
        <v>4.9800000000000004</v>
      </c>
      <c r="S81" s="201">
        <v>2.85</v>
      </c>
      <c r="T81" s="201">
        <v>0</v>
      </c>
      <c r="U81" s="201">
        <v>5.77</v>
      </c>
      <c r="V81" s="201">
        <v>2.39</v>
      </c>
      <c r="W81" s="201">
        <v>0.42</v>
      </c>
      <c r="X81" s="201">
        <v>1.34</v>
      </c>
      <c r="Y81" s="201">
        <v>0</v>
      </c>
      <c r="Z81" s="201">
        <v>2.5299999999999998</v>
      </c>
      <c r="AA81" s="201">
        <v>10.58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10</v>
      </c>
      <c r="AL81" s="201">
        <v>0</v>
      </c>
      <c r="AM81" s="201">
        <v>0</v>
      </c>
      <c r="AN81" s="201">
        <v>0</v>
      </c>
      <c r="AO81" s="201">
        <v>174.6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10.67</v>
      </c>
      <c r="E82" s="201">
        <v>0</v>
      </c>
      <c r="F82" s="201">
        <v>0</v>
      </c>
      <c r="G82" s="201">
        <v>17.38</v>
      </c>
      <c r="H82" s="201">
        <v>0</v>
      </c>
      <c r="I82" s="201">
        <v>0</v>
      </c>
      <c r="J82" s="201">
        <v>22.27</v>
      </c>
      <c r="K82" s="201">
        <v>77.33</v>
      </c>
      <c r="L82" s="201">
        <v>33.04</v>
      </c>
      <c r="M82" s="201">
        <v>0</v>
      </c>
      <c r="N82" s="201">
        <v>1.08</v>
      </c>
      <c r="O82" s="201">
        <v>1.81</v>
      </c>
      <c r="P82" s="201">
        <v>2.35</v>
      </c>
      <c r="Q82" s="201">
        <v>2.65</v>
      </c>
      <c r="R82" s="201">
        <v>4.9800000000000004</v>
      </c>
      <c r="S82" s="201">
        <v>2.85</v>
      </c>
      <c r="T82" s="201">
        <v>0</v>
      </c>
      <c r="U82" s="201">
        <v>5.77</v>
      </c>
      <c r="V82" s="201">
        <v>2.39</v>
      </c>
      <c r="W82" s="201">
        <v>0.42</v>
      </c>
      <c r="X82" s="201">
        <v>1.34</v>
      </c>
      <c r="Y82" s="201">
        <v>0</v>
      </c>
      <c r="Z82" s="201">
        <v>2.5299999999999998</v>
      </c>
      <c r="AA82" s="201">
        <v>10.58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10</v>
      </c>
      <c r="AL82" s="201">
        <v>0</v>
      </c>
      <c r="AM82" s="201">
        <v>0</v>
      </c>
      <c r="AN82" s="201">
        <v>0</v>
      </c>
      <c r="AO82" s="201">
        <v>174.6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10.67</v>
      </c>
      <c r="E83" s="201">
        <v>0</v>
      </c>
      <c r="F83" s="201">
        <v>0</v>
      </c>
      <c r="G83" s="201">
        <v>17.38</v>
      </c>
      <c r="H83" s="201">
        <v>0</v>
      </c>
      <c r="I83" s="201">
        <v>0</v>
      </c>
      <c r="J83" s="201">
        <v>22.27</v>
      </c>
      <c r="K83" s="201">
        <v>77.400000000000006</v>
      </c>
      <c r="L83" s="201">
        <v>33.049999999999997</v>
      </c>
      <c r="M83" s="201">
        <v>0</v>
      </c>
      <c r="N83" s="201">
        <v>1.08</v>
      </c>
      <c r="O83" s="201">
        <v>1.81</v>
      </c>
      <c r="P83" s="201">
        <v>2.35</v>
      </c>
      <c r="Q83" s="201">
        <v>2.65</v>
      </c>
      <c r="R83" s="201">
        <v>4.9800000000000004</v>
      </c>
      <c r="S83" s="201">
        <v>2.85</v>
      </c>
      <c r="T83" s="201">
        <v>0</v>
      </c>
      <c r="U83" s="201">
        <v>5.77</v>
      </c>
      <c r="V83" s="201">
        <v>2.39</v>
      </c>
      <c r="W83" s="201">
        <v>0.42</v>
      </c>
      <c r="X83" s="201">
        <v>1.34</v>
      </c>
      <c r="Y83" s="201">
        <v>0</v>
      </c>
      <c r="Z83" s="201">
        <v>13.06</v>
      </c>
      <c r="AA83" s="201">
        <v>10.58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10</v>
      </c>
      <c r="AL83" s="201">
        <v>0</v>
      </c>
      <c r="AM83" s="201">
        <v>0</v>
      </c>
      <c r="AN83" s="201">
        <v>0</v>
      </c>
      <c r="AO83" s="201">
        <v>174.6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10.67</v>
      </c>
      <c r="E84" s="201">
        <v>0</v>
      </c>
      <c r="F84" s="201">
        <v>0</v>
      </c>
      <c r="G84" s="201">
        <v>17.38</v>
      </c>
      <c r="H84" s="201">
        <v>0</v>
      </c>
      <c r="I84" s="201">
        <v>0</v>
      </c>
      <c r="J84" s="201">
        <v>22.27</v>
      </c>
      <c r="K84" s="201">
        <v>77.400000000000006</v>
      </c>
      <c r="L84" s="201">
        <v>33.049999999999997</v>
      </c>
      <c r="M84" s="201">
        <v>0</v>
      </c>
      <c r="N84" s="201">
        <v>1.08</v>
      </c>
      <c r="O84" s="201">
        <v>1.81</v>
      </c>
      <c r="P84" s="201">
        <v>2.35</v>
      </c>
      <c r="Q84" s="201">
        <v>2.65</v>
      </c>
      <c r="R84" s="201">
        <v>4.9800000000000004</v>
      </c>
      <c r="S84" s="201">
        <v>2.85</v>
      </c>
      <c r="T84" s="201">
        <v>0</v>
      </c>
      <c r="U84" s="201">
        <v>5.77</v>
      </c>
      <c r="V84" s="201">
        <v>2.39</v>
      </c>
      <c r="W84" s="201">
        <v>0.42</v>
      </c>
      <c r="X84" s="201">
        <v>1.34</v>
      </c>
      <c r="Y84" s="201">
        <v>0</v>
      </c>
      <c r="Z84" s="201">
        <v>22.71</v>
      </c>
      <c r="AA84" s="201">
        <v>10.58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10</v>
      </c>
      <c r="AL84" s="201">
        <v>0</v>
      </c>
      <c r="AM84" s="201">
        <v>0</v>
      </c>
      <c r="AN84" s="201">
        <v>0</v>
      </c>
      <c r="AO84" s="201">
        <v>174.6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10.67</v>
      </c>
      <c r="E85" s="201">
        <v>0</v>
      </c>
      <c r="F85" s="201">
        <v>0</v>
      </c>
      <c r="G85" s="201">
        <v>17.38</v>
      </c>
      <c r="H85" s="201">
        <v>0</v>
      </c>
      <c r="I85" s="201">
        <v>0</v>
      </c>
      <c r="J85" s="201">
        <v>22.27</v>
      </c>
      <c r="K85" s="201">
        <v>77.400000000000006</v>
      </c>
      <c r="L85" s="201">
        <v>33.049999999999997</v>
      </c>
      <c r="M85" s="201">
        <v>0</v>
      </c>
      <c r="N85" s="201">
        <v>1.08</v>
      </c>
      <c r="O85" s="201">
        <v>1.81</v>
      </c>
      <c r="P85" s="201">
        <v>2.35</v>
      </c>
      <c r="Q85" s="201">
        <v>2.65</v>
      </c>
      <c r="R85" s="201">
        <v>4.9800000000000004</v>
      </c>
      <c r="S85" s="201">
        <v>2.85</v>
      </c>
      <c r="T85" s="201">
        <v>0</v>
      </c>
      <c r="U85" s="201">
        <v>5.77</v>
      </c>
      <c r="V85" s="201">
        <v>0.37</v>
      </c>
      <c r="W85" s="201">
        <v>0.42</v>
      </c>
      <c r="X85" s="201">
        <v>1.34</v>
      </c>
      <c r="Y85" s="201">
        <v>0</v>
      </c>
      <c r="Z85" s="201">
        <v>2.5299999999999998</v>
      </c>
      <c r="AA85" s="201">
        <v>10.58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10</v>
      </c>
      <c r="AL85" s="201">
        <v>0</v>
      </c>
      <c r="AM85" s="201">
        <v>0</v>
      </c>
      <c r="AN85" s="201">
        <v>0</v>
      </c>
      <c r="AO85" s="201">
        <v>174.6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10.67</v>
      </c>
      <c r="E86" s="201">
        <v>0</v>
      </c>
      <c r="F86" s="201">
        <v>0</v>
      </c>
      <c r="G86" s="201">
        <v>17.38</v>
      </c>
      <c r="H86" s="201">
        <v>0</v>
      </c>
      <c r="I86" s="201">
        <v>0</v>
      </c>
      <c r="J86" s="201">
        <v>22.27</v>
      </c>
      <c r="K86" s="201">
        <v>77.400000000000006</v>
      </c>
      <c r="L86" s="201">
        <v>33.049999999999997</v>
      </c>
      <c r="M86" s="201">
        <v>0</v>
      </c>
      <c r="N86" s="201">
        <v>1.08</v>
      </c>
      <c r="O86" s="201">
        <v>1.81</v>
      </c>
      <c r="P86" s="201">
        <v>2.35</v>
      </c>
      <c r="Q86" s="201">
        <v>2.65</v>
      </c>
      <c r="R86" s="201">
        <v>4.9800000000000004</v>
      </c>
      <c r="S86" s="201">
        <v>2.85</v>
      </c>
      <c r="T86" s="201">
        <v>0</v>
      </c>
      <c r="U86" s="201">
        <v>5.77</v>
      </c>
      <c r="V86" s="201">
        <v>0.37</v>
      </c>
      <c r="W86" s="201">
        <v>0.42</v>
      </c>
      <c r="X86" s="201">
        <v>1.34</v>
      </c>
      <c r="Y86" s="201">
        <v>0</v>
      </c>
      <c r="Z86" s="201">
        <v>2.5299999999999998</v>
      </c>
      <c r="AA86" s="201">
        <v>10.58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10</v>
      </c>
      <c r="AL86" s="201">
        <v>0</v>
      </c>
      <c r="AM86" s="201">
        <v>0</v>
      </c>
      <c r="AN86" s="201">
        <v>0</v>
      </c>
      <c r="AO86" s="201">
        <v>174.6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10.67</v>
      </c>
      <c r="E87" s="201">
        <v>0</v>
      </c>
      <c r="F87" s="201">
        <v>0</v>
      </c>
      <c r="G87" s="201">
        <v>17.38</v>
      </c>
      <c r="H87" s="201">
        <v>0</v>
      </c>
      <c r="I87" s="201">
        <v>0</v>
      </c>
      <c r="J87" s="201">
        <v>22.27</v>
      </c>
      <c r="K87" s="201">
        <v>77.33</v>
      </c>
      <c r="L87" s="201">
        <v>33.049999999999997</v>
      </c>
      <c r="M87" s="201">
        <v>0</v>
      </c>
      <c r="N87" s="201">
        <v>1.08</v>
      </c>
      <c r="O87" s="201">
        <v>1.81</v>
      </c>
      <c r="P87" s="201">
        <v>2.35</v>
      </c>
      <c r="Q87" s="201">
        <v>2.65</v>
      </c>
      <c r="R87" s="201">
        <v>4.9800000000000004</v>
      </c>
      <c r="S87" s="201">
        <v>2.85</v>
      </c>
      <c r="T87" s="201">
        <v>0</v>
      </c>
      <c r="U87" s="201">
        <v>5.77</v>
      </c>
      <c r="V87" s="201">
        <v>0.37</v>
      </c>
      <c r="W87" s="201">
        <v>0.42</v>
      </c>
      <c r="X87" s="201">
        <v>1.34</v>
      </c>
      <c r="Y87" s="201">
        <v>0</v>
      </c>
      <c r="Z87" s="201">
        <v>2.5299999999999998</v>
      </c>
      <c r="AA87" s="201">
        <v>10.58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10</v>
      </c>
      <c r="AL87" s="201">
        <v>0</v>
      </c>
      <c r="AM87" s="201">
        <v>0</v>
      </c>
      <c r="AN87" s="201">
        <v>0</v>
      </c>
      <c r="AO87" s="201">
        <v>178.2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10.67</v>
      </c>
      <c r="E88" s="201">
        <v>0</v>
      </c>
      <c r="F88" s="201">
        <v>0</v>
      </c>
      <c r="G88" s="201">
        <v>17.38</v>
      </c>
      <c r="H88" s="201">
        <v>0</v>
      </c>
      <c r="I88" s="201">
        <v>0</v>
      </c>
      <c r="J88" s="201">
        <v>22.27</v>
      </c>
      <c r="K88" s="201">
        <v>77.33</v>
      </c>
      <c r="L88" s="201">
        <v>33.04</v>
      </c>
      <c r="M88" s="201">
        <v>0</v>
      </c>
      <c r="N88" s="201">
        <v>1.08</v>
      </c>
      <c r="O88" s="201">
        <v>1.81</v>
      </c>
      <c r="P88" s="201">
        <v>2.35</v>
      </c>
      <c r="Q88" s="201">
        <v>2.65</v>
      </c>
      <c r="R88" s="201">
        <v>4.9800000000000004</v>
      </c>
      <c r="S88" s="201">
        <v>0.24</v>
      </c>
      <c r="T88" s="201">
        <v>0</v>
      </c>
      <c r="U88" s="201">
        <v>5.77</v>
      </c>
      <c r="V88" s="201">
        <v>0.37</v>
      </c>
      <c r="W88" s="201">
        <v>0.42</v>
      </c>
      <c r="X88" s="201">
        <v>1.34</v>
      </c>
      <c r="Y88" s="201">
        <v>0</v>
      </c>
      <c r="Z88" s="201">
        <v>2.5299999999999998</v>
      </c>
      <c r="AA88" s="201">
        <v>10.58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10</v>
      </c>
      <c r="AL88" s="201">
        <v>0</v>
      </c>
      <c r="AM88" s="201">
        <v>0</v>
      </c>
      <c r="AN88" s="201">
        <v>0</v>
      </c>
      <c r="AO88" s="201">
        <v>178.2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10.67</v>
      </c>
      <c r="E89" s="201">
        <v>0</v>
      </c>
      <c r="F89" s="201">
        <v>0</v>
      </c>
      <c r="G89" s="201">
        <v>17.38</v>
      </c>
      <c r="H89" s="201">
        <v>0</v>
      </c>
      <c r="I89" s="201">
        <v>0</v>
      </c>
      <c r="J89" s="201">
        <v>22.27</v>
      </c>
      <c r="K89" s="201">
        <v>77.33</v>
      </c>
      <c r="L89" s="201">
        <v>33.04</v>
      </c>
      <c r="M89" s="201">
        <v>0</v>
      </c>
      <c r="N89" s="201">
        <v>1.08</v>
      </c>
      <c r="O89" s="201">
        <v>1.81</v>
      </c>
      <c r="P89" s="201">
        <v>2.35</v>
      </c>
      <c r="Q89" s="201">
        <v>2.65</v>
      </c>
      <c r="R89" s="201">
        <v>4.9800000000000004</v>
      </c>
      <c r="S89" s="201">
        <v>2.85</v>
      </c>
      <c r="T89" s="201">
        <v>0</v>
      </c>
      <c r="U89" s="201">
        <v>5.77</v>
      </c>
      <c r="V89" s="201">
        <v>0.37</v>
      </c>
      <c r="W89" s="201">
        <v>0.42</v>
      </c>
      <c r="X89" s="201">
        <v>1.34</v>
      </c>
      <c r="Y89" s="201">
        <v>0</v>
      </c>
      <c r="Z89" s="201">
        <v>2.5299999999999998</v>
      </c>
      <c r="AA89" s="201">
        <v>10.58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10</v>
      </c>
      <c r="AL89" s="201">
        <v>0</v>
      </c>
      <c r="AM89" s="201">
        <v>0</v>
      </c>
      <c r="AN89" s="201">
        <v>0</v>
      </c>
      <c r="AO89" s="201">
        <v>178.2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10.67</v>
      </c>
      <c r="E90" s="201">
        <v>0</v>
      </c>
      <c r="F90" s="201">
        <v>0</v>
      </c>
      <c r="G90" s="201">
        <v>17.38</v>
      </c>
      <c r="H90" s="201">
        <v>0</v>
      </c>
      <c r="I90" s="201">
        <v>0</v>
      </c>
      <c r="J90" s="201">
        <v>22.27</v>
      </c>
      <c r="K90" s="201">
        <v>77.400000000000006</v>
      </c>
      <c r="L90" s="201">
        <v>33.04</v>
      </c>
      <c r="M90" s="201">
        <v>0</v>
      </c>
      <c r="N90" s="201">
        <v>1.08</v>
      </c>
      <c r="O90" s="201">
        <v>1.81</v>
      </c>
      <c r="P90" s="201">
        <v>2.35</v>
      </c>
      <c r="Q90" s="201">
        <v>2.65</v>
      </c>
      <c r="R90" s="201">
        <v>4.9800000000000004</v>
      </c>
      <c r="S90" s="201">
        <v>2.85</v>
      </c>
      <c r="T90" s="201">
        <v>0</v>
      </c>
      <c r="U90" s="201">
        <v>5.77</v>
      </c>
      <c r="V90" s="201">
        <v>2.4900000000000002</v>
      </c>
      <c r="W90" s="201">
        <v>0.42</v>
      </c>
      <c r="X90" s="201">
        <v>1.34</v>
      </c>
      <c r="Y90" s="201">
        <v>0</v>
      </c>
      <c r="Z90" s="201">
        <v>2.5299999999999998</v>
      </c>
      <c r="AA90" s="201">
        <v>10.58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10</v>
      </c>
      <c r="AL90" s="201">
        <v>0</v>
      </c>
      <c r="AM90" s="201">
        <v>0</v>
      </c>
      <c r="AN90" s="201">
        <v>0</v>
      </c>
      <c r="AO90" s="201">
        <v>178.2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10.67</v>
      </c>
      <c r="E91" s="201">
        <v>0</v>
      </c>
      <c r="F91" s="201">
        <v>0</v>
      </c>
      <c r="G91" s="201">
        <v>17.38</v>
      </c>
      <c r="H91" s="201">
        <v>0</v>
      </c>
      <c r="I91" s="201">
        <v>0</v>
      </c>
      <c r="J91" s="201">
        <v>22.27</v>
      </c>
      <c r="K91" s="201">
        <v>77.33</v>
      </c>
      <c r="L91" s="201">
        <v>33.04</v>
      </c>
      <c r="M91" s="201">
        <v>0</v>
      </c>
      <c r="N91" s="201">
        <v>1.08</v>
      </c>
      <c r="O91" s="201">
        <v>1.81</v>
      </c>
      <c r="P91" s="201">
        <v>2.35</v>
      </c>
      <c r="Q91" s="201">
        <v>2.65</v>
      </c>
      <c r="R91" s="201">
        <v>1.1299999999999999</v>
      </c>
      <c r="S91" s="201">
        <v>0.28000000000000003</v>
      </c>
      <c r="T91" s="201">
        <v>0</v>
      </c>
      <c r="U91" s="201">
        <v>5.77</v>
      </c>
      <c r="V91" s="201">
        <v>0.46</v>
      </c>
      <c r="W91" s="201">
        <v>0.42</v>
      </c>
      <c r="X91" s="201">
        <v>1.34</v>
      </c>
      <c r="Y91" s="201">
        <v>0</v>
      </c>
      <c r="Z91" s="201">
        <v>2.5299999999999998</v>
      </c>
      <c r="AA91" s="201">
        <v>3.62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10</v>
      </c>
      <c r="AL91" s="201">
        <v>0</v>
      </c>
      <c r="AM91" s="201">
        <v>0</v>
      </c>
      <c r="AN91" s="201">
        <v>0</v>
      </c>
      <c r="AO91" s="201">
        <v>178.2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10.67</v>
      </c>
      <c r="E92" s="201">
        <v>0</v>
      </c>
      <c r="F92" s="201">
        <v>0</v>
      </c>
      <c r="G92" s="201">
        <v>17.38</v>
      </c>
      <c r="H92" s="201">
        <v>0</v>
      </c>
      <c r="I92" s="201">
        <v>0</v>
      </c>
      <c r="J92" s="201">
        <v>22.27</v>
      </c>
      <c r="K92" s="201">
        <v>77.33</v>
      </c>
      <c r="L92" s="201">
        <v>33.04</v>
      </c>
      <c r="M92" s="201">
        <v>0</v>
      </c>
      <c r="N92" s="201">
        <v>1.08</v>
      </c>
      <c r="O92" s="201">
        <v>1.81</v>
      </c>
      <c r="P92" s="201">
        <v>2.35</v>
      </c>
      <c r="Q92" s="201">
        <v>2.65</v>
      </c>
      <c r="R92" s="201">
        <v>1.1299999999999999</v>
      </c>
      <c r="S92" s="201">
        <v>0.24</v>
      </c>
      <c r="T92" s="201">
        <v>0</v>
      </c>
      <c r="U92" s="201">
        <v>5.77</v>
      </c>
      <c r="V92" s="201">
        <v>0.46</v>
      </c>
      <c r="W92" s="201">
        <v>0.42</v>
      </c>
      <c r="X92" s="201">
        <v>1.34</v>
      </c>
      <c r="Y92" s="201">
        <v>0</v>
      </c>
      <c r="Z92" s="201">
        <v>2.5299999999999998</v>
      </c>
      <c r="AA92" s="201">
        <v>3.62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10</v>
      </c>
      <c r="AL92" s="201">
        <v>0</v>
      </c>
      <c r="AM92" s="201">
        <v>0</v>
      </c>
      <c r="AN92" s="201">
        <v>0</v>
      </c>
      <c r="AO92" s="201">
        <v>178.2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10.67</v>
      </c>
      <c r="E93" s="201">
        <v>0</v>
      </c>
      <c r="F93" s="201">
        <v>0</v>
      </c>
      <c r="G93" s="201">
        <v>17.38</v>
      </c>
      <c r="H93" s="201">
        <v>0</v>
      </c>
      <c r="I93" s="201">
        <v>0</v>
      </c>
      <c r="J93" s="201">
        <v>22.27</v>
      </c>
      <c r="K93" s="201">
        <v>77.33</v>
      </c>
      <c r="L93" s="201">
        <v>33.04</v>
      </c>
      <c r="M93" s="201">
        <v>0</v>
      </c>
      <c r="N93" s="201">
        <v>1.08</v>
      </c>
      <c r="O93" s="201">
        <v>1.81</v>
      </c>
      <c r="P93" s="201">
        <v>2.35</v>
      </c>
      <c r="Q93" s="201">
        <v>2.65</v>
      </c>
      <c r="R93" s="201">
        <v>4.9800000000000004</v>
      </c>
      <c r="S93" s="201">
        <v>2.85</v>
      </c>
      <c r="T93" s="201">
        <v>0</v>
      </c>
      <c r="U93" s="201">
        <v>5.77</v>
      </c>
      <c r="V93" s="201">
        <v>2.4900000000000002</v>
      </c>
      <c r="W93" s="201">
        <v>0.42</v>
      </c>
      <c r="X93" s="201">
        <v>1.34</v>
      </c>
      <c r="Y93" s="201">
        <v>0</v>
      </c>
      <c r="Z93" s="201">
        <v>2.5299999999999998</v>
      </c>
      <c r="AA93" s="201">
        <v>11.34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10</v>
      </c>
      <c r="AL93" s="201">
        <v>0</v>
      </c>
      <c r="AM93" s="201">
        <v>0</v>
      </c>
      <c r="AN93" s="201">
        <v>0</v>
      </c>
      <c r="AO93" s="201">
        <v>178.2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10.67</v>
      </c>
      <c r="E94" s="201">
        <v>0</v>
      </c>
      <c r="F94" s="201">
        <v>0</v>
      </c>
      <c r="G94" s="201">
        <v>17.38</v>
      </c>
      <c r="H94" s="201">
        <v>0</v>
      </c>
      <c r="I94" s="201">
        <v>0</v>
      </c>
      <c r="J94" s="201">
        <v>22.27</v>
      </c>
      <c r="K94" s="201">
        <v>77.33</v>
      </c>
      <c r="L94" s="201">
        <v>33.04</v>
      </c>
      <c r="M94" s="201">
        <v>0</v>
      </c>
      <c r="N94" s="201">
        <v>1.08</v>
      </c>
      <c r="O94" s="201">
        <v>1.81</v>
      </c>
      <c r="P94" s="201">
        <v>2.35</v>
      </c>
      <c r="Q94" s="201">
        <v>2.65</v>
      </c>
      <c r="R94" s="201">
        <v>4.9800000000000004</v>
      </c>
      <c r="S94" s="201">
        <v>2.85</v>
      </c>
      <c r="T94" s="201">
        <v>0</v>
      </c>
      <c r="U94" s="201">
        <v>5.77</v>
      </c>
      <c r="V94" s="201">
        <v>2.4900000000000002</v>
      </c>
      <c r="W94" s="201">
        <v>0.42</v>
      </c>
      <c r="X94" s="201">
        <v>1.34</v>
      </c>
      <c r="Y94" s="201">
        <v>0</v>
      </c>
      <c r="Z94" s="201">
        <v>2.5299999999999998</v>
      </c>
      <c r="AA94" s="201">
        <v>11.34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10</v>
      </c>
      <c r="AL94" s="201">
        <v>0</v>
      </c>
      <c r="AM94" s="201">
        <v>0</v>
      </c>
      <c r="AN94" s="201">
        <v>0</v>
      </c>
      <c r="AO94" s="201">
        <v>178.2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10.67</v>
      </c>
      <c r="E95" s="201">
        <v>0</v>
      </c>
      <c r="F95" s="201">
        <v>0</v>
      </c>
      <c r="G95" s="201">
        <v>17.38</v>
      </c>
      <c r="H95" s="201">
        <v>0</v>
      </c>
      <c r="I95" s="201">
        <v>0</v>
      </c>
      <c r="J95" s="201">
        <v>22.27</v>
      </c>
      <c r="K95" s="201">
        <v>77.33</v>
      </c>
      <c r="L95" s="201">
        <v>33.049999999999997</v>
      </c>
      <c r="M95" s="201">
        <v>0</v>
      </c>
      <c r="N95" s="201">
        <v>1.08</v>
      </c>
      <c r="O95" s="201">
        <v>1.81</v>
      </c>
      <c r="P95" s="201">
        <v>2.35</v>
      </c>
      <c r="Q95" s="201">
        <v>2.65</v>
      </c>
      <c r="R95" s="201">
        <v>4.9800000000000004</v>
      </c>
      <c r="S95" s="201">
        <v>2.85</v>
      </c>
      <c r="T95" s="201">
        <v>0</v>
      </c>
      <c r="U95" s="201">
        <v>5.77</v>
      </c>
      <c r="V95" s="201">
        <v>2.4900000000000002</v>
      </c>
      <c r="W95" s="201">
        <v>0.42</v>
      </c>
      <c r="X95" s="201">
        <v>1.34</v>
      </c>
      <c r="Y95" s="201">
        <v>0</v>
      </c>
      <c r="Z95" s="201">
        <v>2.5299999999999998</v>
      </c>
      <c r="AA95" s="201">
        <v>11.34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10</v>
      </c>
      <c r="AL95" s="201">
        <v>0</v>
      </c>
      <c r="AM95" s="201">
        <v>0</v>
      </c>
      <c r="AN95" s="201">
        <v>0</v>
      </c>
      <c r="AO95" s="201">
        <v>178.2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10.67</v>
      </c>
      <c r="E96" s="201">
        <v>0</v>
      </c>
      <c r="F96" s="201">
        <v>0</v>
      </c>
      <c r="G96" s="201">
        <v>17.38</v>
      </c>
      <c r="H96" s="201">
        <v>0</v>
      </c>
      <c r="I96" s="201">
        <v>0</v>
      </c>
      <c r="J96" s="201">
        <v>22.27</v>
      </c>
      <c r="K96" s="201">
        <v>77.33</v>
      </c>
      <c r="L96" s="201">
        <v>33.049999999999997</v>
      </c>
      <c r="M96" s="201">
        <v>0</v>
      </c>
      <c r="N96" s="201">
        <v>1.08</v>
      </c>
      <c r="O96" s="201">
        <v>1.81</v>
      </c>
      <c r="P96" s="201">
        <v>2.35</v>
      </c>
      <c r="Q96" s="201">
        <v>2.65</v>
      </c>
      <c r="R96" s="201">
        <v>4.9800000000000004</v>
      </c>
      <c r="S96" s="201">
        <v>2.85</v>
      </c>
      <c r="T96" s="201">
        <v>0</v>
      </c>
      <c r="U96" s="201">
        <v>5.77</v>
      </c>
      <c r="V96" s="201">
        <v>2.4900000000000002</v>
      </c>
      <c r="W96" s="201">
        <v>0.42</v>
      </c>
      <c r="X96" s="201">
        <v>1.34</v>
      </c>
      <c r="Y96" s="201">
        <v>0</v>
      </c>
      <c r="Z96" s="201">
        <v>2.5299999999999998</v>
      </c>
      <c r="AA96" s="201">
        <v>11.34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10</v>
      </c>
      <c r="AL96" s="201">
        <v>0</v>
      </c>
      <c r="AM96" s="201">
        <v>0</v>
      </c>
      <c r="AN96" s="201">
        <v>0</v>
      </c>
      <c r="AO96" s="201">
        <v>178.2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10.67</v>
      </c>
      <c r="E97" s="201">
        <v>0</v>
      </c>
      <c r="F97" s="201">
        <v>0</v>
      </c>
      <c r="G97" s="201">
        <v>17.38</v>
      </c>
      <c r="H97" s="201">
        <v>0</v>
      </c>
      <c r="I97" s="201">
        <v>0</v>
      </c>
      <c r="J97" s="201">
        <v>22.27</v>
      </c>
      <c r="K97" s="201">
        <v>77.33</v>
      </c>
      <c r="L97" s="201">
        <v>33.04</v>
      </c>
      <c r="M97" s="201">
        <v>0</v>
      </c>
      <c r="N97" s="201">
        <v>1.08</v>
      </c>
      <c r="O97" s="201">
        <v>1.81</v>
      </c>
      <c r="P97" s="201">
        <v>2.35</v>
      </c>
      <c r="Q97" s="201">
        <v>2.65</v>
      </c>
      <c r="R97" s="201">
        <v>4.9800000000000004</v>
      </c>
      <c r="S97" s="201">
        <v>2.85</v>
      </c>
      <c r="T97" s="201">
        <v>0</v>
      </c>
      <c r="U97" s="201">
        <v>5.77</v>
      </c>
      <c r="V97" s="201">
        <v>2.4900000000000002</v>
      </c>
      <c r="W97" s="201">
        <v>0.42</v>
      </c>
      <c r="X97" s="201">
        <v>1.34</v>
      </c>
      <c r="Y97" s="201">
        <v>0</v>
      </c>
      <c r="Z97" s="201">
        <v>2.5299999999999998</v>
      </c>
      <c r="AA97" s="201">
        <v>11.34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10</v>
      </c>
      <c r="AL97" s="201">
        <v>0</v>
      </c>
      <c r="AM97" s="201">
        <v>0</v>
      </c>
      <c r="AN97" s="201">
        <v>0</v>
      </c>
      <c r="AO97" s="201">
        <v>178.2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10.67</v>
      </c>
      <c r="E98" s="201">
        <v>0</v>
      </c>
      <c r="F98" s="201">
        <v>0</v>
      </c>
      <c r="G98" s="201">
        <v>17.38</v>
      </c>
      <c r="H98" s="201">
        <v>0</v>
      </c>
      <c r="I98" s="201">
        <v>0</v>
      </c>
      <c r="J98" s="201">
        <v>22.27</v>
      </c>
      <c r="K98" s="201">
        <v>77.33</v>
      </c>
      <c r="L98" s="201">
        <v>33.049999999999997</v>
      </c>
      <c r="M98" s="201">
        <v>0</v>
      </c>
      <c r="N98" s="201">
        <v>1.08</v>
      </c>
      <c r="O98" s="201">
        <v>1.81</v>
      </c>
      <c r="P98" s="201">
        <v>2.35</v>
      </c>
      <c r="Q98" s="201">
        <v>2.65</v>
      </c>
      <c r="R98" s="201">
        <v>4.9800000000000004</v>
      </c>
      <c r="S98" s="201">
        <v>2.85</v>
      </c>
      <c r="T98" s="201">
        <v>0</v>
      </c>
      <c r="U98" s="201">
        <v>5.77</v>
      </c>
      <c r="V98" s="201">
        <v>2.4900000000000002</v>
      </c>
      <c r="W98" s="201">
        <v>0.42</v>
      </c>
      <c r="X98" s="201">
        <v>1.34</v>
      </c>
      <c r="Y98" s="201">
        <v>0</v>
      </c>
      <c r="Z98" s="201">
        <v>2.5299999999999998</v>
      </c>
      <c r="AA98" s="201">
        <v>11.34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10</v>
      </c>
      <c r="AL98" s="201">
        <v>0</v>
      </c>
      <c r="AM98" s="201">
        <v>0</v>
      </c>
      <c r="AN98" s="201">
        <v>0</v>
      </c>
      <c r="AO98" s="201">
        <v>178.2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0.25426999999999955</v>
      </c>
      <c r="E99">
        <f t="shared" si="0"/>
        <v>0</v>
      </c>
      <c r="F99">
        <f t="shared" si="0"/>
        <v>0</v>
      </c>
      <c r="G99">
        <f t="shared" si="0"/>
        <v>0.41738000000000075</v>
      </c>
      <c r="H99">
        <f t="shared" si="0"/>
        <v>0</v>
      </c>
      <c r="I99">
        <f t="shared" si="0"/>
        <v>0</v>
      </c>
      <c r="J99">
        <f t="shared" si="0"/>
        <v>0.53350000000000031</v>
      </c>
      <c r="K99">
        <f t="shared" si="0"/>
        <v>1.8741324999999975</v>
      </c>
      <c r="L99">
        <f t="shared" si="0"/>
        <v>0.72202749999999993</v>
      </c>
      <c r="M99">
        <f t="shared" si="0"/>
        <v>0</v>
      </c>
      <c r="N99">
        <f t="shared" si="0"/>
        <v>2.5919999999999967E-2</v>
      </c>
      <c r="O99">
        <f t="shared" si="0"/>
        <v>4.3440000000000041E-2</v>
      </c>
      <c r="P99">
        <f t="shared" si="0"/>
        <v>6.2099999999999933E-2</v>
      </c>
      <c r="Q99">
        <f t="shared" si="0"/>
        <v>5.9577500000000012E-2</v>
      </c>
      <c r="R99">
        <f t="shared" si="0"/>
        <v>0.10048000000000011</v>
      </c>
      <c r="S99">
        <f t="shared" si="0"/>
        <v>5.9567500000000002E-2</v>
      </c>
      <c r="T99">
        <f t="shared" si="0"/>
        <v>0</v>
      </c>
      <c r="U99">
        <f t="shared" si="0"/>
        <v>0.13847999999999983</v>
      </c>
      <c r="V99">
        <f t="shared" si="0"/>
        <v>4.1415E-2</v>
      </c>
      <c r="W99">
        <f t="shared" si="0"/>
        <v>3.379499999999995E-2</v>
      </c>
      <c r="X99">
        <f t="shared" si="0"/>
        <v>0.1045974999999998</v>
      </c>
      <c r="Y99">
        <f t="shared" si="0"/>
        <v>0</v>
      </c>
      <c r="Z99">
        <f t="shared" si="0"/>
        <v>0.38905249999999947</v>
      </c>
      <c r="AA99">
        <f t="shared" si="0"/>
        <v>0.22294500000000012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0.23813499999999993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4.2768000000000068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0.91</v>
      </c>
      <c r="AL3" s="201">
        <v>0</v>
      </c>
      <c r="AM3" s="201">
        <v>0</v>
      </c>
      <c r="AN3" s="201">
        <v>0</v>
      </c>
      <c r="AO3" s="201">
        <v>18.420000000000002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0.86</v>
      </c>
      <c r="AL4" s="201">
        <v>0</v>
      </c>
      <c r="AM4" s="201">
        <v>0</v>
      </c>
      <c r="AN4" s="201">
        <v>0</v>
      </c>
      <c r="AO4" s="201">
        <v>18.420000000000002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18.420000000000002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18.420000000000002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18.420000000000002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18.420000000000002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18.420000000000002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18.420000000000002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18.420000000000002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18.420000000000002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18.420000000000002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18.420000000000002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18.420000000000002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18.420000000000002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18.420000000000002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18.420000000000002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18.420000000000002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18.420000000000002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18.420000000000002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18.420000000000002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18.420000000000002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18.420000000000002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18.420000000000002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18.420000000000002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18.420000000000002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18.420000000000002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18.420000000000002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18.420000000000002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18.420000000000002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18.420000000000002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18.420000000000002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18.420000000000002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18.420000000000002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18.420000000000002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18.420000000000002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18.420000000000002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18.059999999999999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18.059999999999999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18.059999999999999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18.059999999999999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18.059999999999999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18.059999999999999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18.059999999999999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18.059999999999999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18.059999999999999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18.059999999999999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18.059999999999999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18.059999999999999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17.690000000000001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17.690000000000001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17.690000000000001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17.690000000000001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17.690000000000001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17.690000000000001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17.690000000000001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17.690000000000001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17.690000000000001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17.690000000000001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17.690000000000001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17.690000000000001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17.690000000000001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17.690000000000001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17.690000000000001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17.690000000000001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17.690000000000001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17.690000000000001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17.690000000000001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17.690000000000001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17.690000000000001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17.690000000000001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17.690000000000001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17.690000000000001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17.690000000000001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17.690000000000001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17.690000000000001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17.690000000000001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17.690000000000001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17.690000000000001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17.690000000000001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17.690000000000001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17.690000000000001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17.690000000000001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17.690000000000001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17.690000000000001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18.059999999999999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18.059999999999999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18.059999999999999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18.059999999999999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18.059999999999999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18.059999999999999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18.059999999999999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18.059999999999999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18.059999999999999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18.059999999999999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18.059999999999999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18.059999999999999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2.0182500000000048E-2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0.43335000000000012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5.35</v>
      </c>
      <c r="E3" s="201">
        <v>0</v>
      </c>
      <c r="F3" s="201">
        <v>0</v>
      </c>
      <c r="G3" s="201">
        <v>8.3000000000000007</v>
      </c>
      <c r="H3" s="201">
        <v>0</v>
      </c>
      <c r="I3" s="201">
        <v>0</v>
      </c>
      <c r="J3" s="201">
        <v>10.97</v>
      </c>
      <c r="K3" s="201">
        <v>0.1</v>
      </c>
      <c r="L3" s="201">
        <v>0.34</v>
      </c>
      <c r="M3" s="201">
        <v>0.09</v>
      </c>
      <c r="N3" s="201">
        <v>0.11</v>
      </c>
      <c r="O3" s="201">
        <v>0.12</v>
      </c>
      <c r="P3" s="201">
        <v>0.19</v>
      </c>
      <c r="Q3" s="201">
        <v>0.02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0.71</v>
      </c>
      <c r="AL3" s="201">
        <v>0</v>
      </c>
      <c r="AM3" s="201">
        <v>0</v>
      </c>
      <c r="AN3" s="201">
        <v>0</v>
      </c>
      <c r="AO3" s="201">
        <v>73.69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0.31</v>
      </c>
      <c r="AV3" s="201">
        <v>0</v>
      </c>
      <c r="AW3" s="201">
        <v>0</v>
      </c>
      <c r="AX3" s="201">
        <v>0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5.35</v>
      </c>
      <c r="E4" s="201">
        <v>0</v>
      </c>
      <c r="F4" s="201">
        <v>0</v>
      </c>
      <c r="G4" s="201">
        <v>8.3000000000000007</v>
      </c>
      <c r="H4" s="201">
        <v>0</v>
      </c>
      <c r="I4" s="201">
        <v>0</v>
      </c>
      <c r="J4" s="201">
        <v>10.97</v>
      </c>
      <c r="K4" s="201">
        <v>0.1</v>
      </c>
      <c r="L4" s="201">
        <v>0.34</v>
      </c>
      <c r="M4" s="201">
        <v>0.09</v>
      </c>
      <c r="N4" s="201">
        <v>0.11</v>
      </c>
      <c r="O4" s="201">
        <v>0.12</v>
      </c>
      <c r="P4" s="201">
        <v>0.19</v>
      </c>
      <c r="Q4" s="201">
        <v>0.02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0.46</v>
      </c>
      <c r="AL4" s="201">
        <v>0</v>
      </c>
      <c r="AM4" s="201">
        <v>0</v>
      </c>
      <c r="AN4" s="201">
        <v>0</v>
      </c>
      <c r="AO4" s="201">
        <v>73.69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0.31</v>
      </c>
      <c r="AV4" s="201">
        <v>0</v>
      </c>
      <c r="AW4" s="201">
        <v>0</v>
      </c>
      <c r="AX4" s="201">
        <v>0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5.35</v>
      </c>
      <c r="E5" s="201">
        <v>0</v>
      </c>
      <c r="F5" s="201">
        <v>0</v>
      </c>
      <c r="G5" s="201">
        <v>8.3000000000000007</v>
      </c>
      <c r="H5" s="201">
        <v>0</v>
      </c>
      <c r="I5" s="201">
        <v>0</v>
      </c>
      <c r="J5" s="201">
        <v>10.97</v>
      </c>
      <c r="K5" s="201">
        <v>0.09</v>
      </c>
      <c r="L5" s="201">
        <v>0.34</v>
      </c>
      <c r="M5" s="201">
        <v>0.09</v>
      </c>
      <c r="N5" s="201">
        <v>0.11</v>
      </c>
      <c r="O5" s="201">
        <v>0.12</v>
      </c>
      <c r="P5" s="201">
        <v>0.19</v>
      </c>
      <c r="Q5" s="201">
        <v>0.02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73.69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0.31</v>
      </c>
      <c r="AV5" s="201">
        <v>0</v>
      </c>
      <c r="AW5" s="201">
        <v>0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5.35</v>
      </c>
      <c r="E6" s="201">
        <v>0</v>
      </c>
      <c r="F6" s="201">
        <v>0</v>
      </c>
      <c r="G6" s="201">
        <v>8.3000000000000007</v>
      </c>
      <c r="H6" s="201">
        <v>0</v>
      </c>
      <c r="I6" s="201">
        <v>0</v>
      </c>
      <c r="J6" s="201">
        <v>10.97</v>
      </c>
      <c r="K6" s="201">
        <v>0.1</v>
      </c>
      <c r="L6" s="201">
        <v>0.34</v>
      </c>
      <c r="M6" s="201">
        <v>0.09</v>
      </c>
      <c r="N6" s="201">
        <v>0.11</v>
      </c>
      <c r="O6" s="201">
        <v>0.12</v>
      </c>
      <c r="P6" s="201">
        <v>0.19</v>
      </c>
      <c r="Q6" s="201">
        <v>0.02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73.69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0.31</v>
      </c>
      <c r="AV6" s="201">
        <v>0</v>
      </c>
      <c r="AW6" s="201">
        <v>0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5.35</v>
      </c>
      <c r="E7" s="201">
        <v>0</v>
      </c>
      <c r="F7" s="201">
        <v>0</v>
      </c>
      <c r="G7" s="201">
        <v>8.3000000000000007</v>
      </c>
      <c r="H7" s="201">
        <v>0</v>
      </c>
      <c r="I7" s="201">
        <v>0</v>
      </c>
      <c r="J7" s="201">
        <v>10.97</v>
      </c>
      <c r="K7" s="201">
        <v>0.1</v>
      </c>
      <c r="L7" s="201">
        <v>0.34</v>
      </c>
      <c r="M7" s="201">
        <v>0.09</v>
      </c>
      <c r="N7" s="201">
        <v>0.11</v>
      </c>
      <c r="O7" s="201">
        <v>0.12</v>
      </c>
      <c r="P7" s="201">
        <v>0.19</v>
      </c>
      <c r="Q7" s="201">
        <v>0.02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73.69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0.31</v>
      </c>
      <c r="AV7" s="201">
        <v>0</v>
      </c>
      <c r="AW7" s="201">
        <v>0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5.35</v>
      </c>
      <c r="E8" s="201">
        <v>0</v>
      </c>
      <c r="F8" s="201">
        <v>0</v>
      </c>
      <c r="G8" s="201">
        <v>8.3000000000000007</v>
      </c>
      <c r="H8" s="201">
        <v>0</v>
      </c>
      <c r="I8" s="201">
        <v>0</v>
      </c>
      <c r="J8" s="201">
        <v>10.97</v>
      </c>
      <c r="K8" s="201">
        <v>0.1</v>
      </c>
      <c r="L8" s="201">
        <v>0.34</v>
      </c>
      <c r="M8" s="201">
        <v>0.09</v>
      </c>
      <c r="N8" s="201">
        <v>0.11</v>
      </c>
      <c r="O8" s="201">
        <v>0.12</v>
      </c>
      <c r="P8" s="201">
        <v>0.19</v>
      </c>
      <c r="Q8" s="201">
        <v>0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73.69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0.31</v>
      </c>
      <c r="AV8" s="201">
        <v>0</v>
      </c>
      <c r="AW8" s="201">
        <v>0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5.35</v>
      </c>
      <c r="E9" s="201">
        <v>0</v>
      </c>
      <c r="F9" s="201">
        <v>0</v>
      </c>
      <c r="G9" s="201">
        <v>8.3000000000000007</v>
      </c>
      <c r="H9" s="201">
        <v>0</v>
      </c>
      <c r="I9" s="201">
        <v>0</v>
      </c>
      <c r="J9" s="201">
        <v>10.97</v>
      </c>
      <c r="K9" s="201">
        <v>0.1</v>
      </c>
      <c r="L9" s="201">
        <v>0.34</v>
      </c>
      <c r="M9" s="201">
        <v>0.09</v>
      </c>
      <c r="N9" s="201">
        <v>0.11</v>
      </c>
      <c r="O9" s="201">
        <v>0.12</v>
      </c>
      <c r="P9" s="201">
        <v>0.19</v>
      </c>
      <c r="Q9" s="201">
        <v>0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73.69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0.31</v>
      </c>
      <c r="AV9" s="201">
        <v>0</v>
      </c>
      <c r="AW9" s="201">
        <v>0</v>
      </c>
      <c r="AX9" s="201">
        <v>0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5.35</v>
      </c>
      <c r="E10" s="201">
        <v>0</v>
      </c>
      <c r="F10" s="201">
        <v>0</v>
      </c>
      <c r="G10" s="201">
        <v>8.3000000000000007</v>
      </c>
      <c r="H10" s="201">
        <v>0</v>
      </c>
      <c r="I10" s="201">
        <v>0</v>
      </c>
      <c r="J10" s="201">
        <v>10.97</v>
      </c>
      <c r="K10" s="201">
        <v>0.1</v>
      </c>
      <c r="L10" s="201">
        <v>0.34</v>
      </c>
      <c r="M10" s="201">
        <v>0.09</v>
      </c>
      <c r="N10" s="201">
        <v>0.11</v>
      </c>
      <c r="O10" s="201">
        <v>0.12</v>
      </c>
      <c r="P10" s="201">
        <v>0.19</v>
      </c>
      <c r="Q10" s="201">
        <v>0.02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73.69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0.31</v>
      </c>
      <c r="AV10" s="201">
        <v>0</v>
      </c>
      <c r="AW10" s="201">
        <v>0</v>
      </c>
      <c r="AX10" s="201">
        <v>0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5.35</v>
      </c>
      <c r="E11" s="201">
        <v>0</v>
      </c>
      <c r="F11" s="201">
        <v>0</v>
      </c>
      <c r="G11" s="201">
        <v>8.3000000000000007</v>
      </c>
      <c r="H11" s="201">
        <v>0</v>
      </c>
      <c r="I11" s="201">
        <v>0</v>
      </c>
      <c r="J11" s="201">
        <v>10.97</v>
      </c>
      <c r="K11" s="201">
        <v>0.1</v>
      </c>
      <c r="L11" s="201">
        <v>0.34</v>
      </c>
      <c r="M11" s="201">
        <v>0.09</v>
      </c>
      <c r="N11" s="201">
        <v>0.11</v>
      </c>
      <c r="O11" s="201">
        <v>0.12</v>
      </c>
      <c r="P11" s="201">
        <v>0.19</v>
      </c>
      <c r="Q11" s="201">
        <v>0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73.69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0.31</v>
      </c>
      <c r="AV11" s="201">
        <v>0</v>
      </c>
      <c r="AW11" s="201">
        <v>0</v>
      </c>
      <c r="AX11" s="201">
        <v>0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5.35</v>
      </c>
      <c r="E12" s="201">
        <v>0</v>
      </c>
      <c r="F12" s="201">
        <v>0</v>
      </c>
      <c r="G12" s="201">
        <v>8.3000000000000007</v>
      </c>
      <c r="H12" s="201">
        <v>0</v>
      </c>
      <c r="I12" s="201">
        <v>0</v>
      </c>
      <c r="J12" s="201">
        <v>10.97</v>
      </c>
      <c r="K12" s="201">
        <v>0.1</v>
      </c>
      <c r="L12" s="201">
        <v>0.34</v>
      </c>
      <c r="M12" s="201">
        <v>0.09</v>
      </c>
      <c r="N12" s="201">
        <v>0.11</v>
      </c>
      <c r="O12" s="201">
        <v>0.12</v>
      </c>
      <c r="P12" s="201">
        <v>0.19</v>
      </c>
      <c r="Q12" s="201">
        <v>0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73.69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0.31</v>
      </c>
      <c r="AV12" s="201">
        <v>0</v>
      </c>
      <c r="AW12" s="201">
        <v>0</v>
      </c>
      <c r="AX12" s="201">
        <v>0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5.35</v>
      </c>
      <c r="E13" s="201">
        <v>0</v>
      </c>
      <c r="F13" s="201">
        <v>0</v>
      </c>
      <c r="G13" s="201">
        <v>8.3000000000000007</v>
      </c>
      <c r="H13" s="201">
        <v>0</v>
      </c>
      <c r="I13" s="201">
        <v>0</v>
      </c>
      <c r="J13" s="201">
        <v>10.97</v>
      </c>
      <c r="K13" s="201">
        <v>0.1</v>
      </c>
      <c r="L13" s="201">
        <v>0.34</v>
      </c>
      <c r="M13" s="201">
        <v>0.09</v>
      </c>
      <c r="N13" s="201">
        <v>0.11</v>
      </c>
      <c r="O13" s="201">
        <v>0.12</v>
      </c>
      <c r="P13" s="201">
        <v>0.19</v>
      </c>
      <c r="Q13" s="201">
        <v>0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73.69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0.31</v>
      </c>
      <c r="AV13" s="201">
        <v>0</v>
      </c>
      <c r="AW13" s="201">
        <v>0</v>
      </c>
      <c r="AX13" s="201">
        <v>0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5.35</v>
      </c>
      <c r="E14" s="201">
        <v>0</v>
      </c>
      <c r="F14" s="201">
        <v>0</v>
      </c>
      <c r="G14" s="201">
        <v>8.3000000000000007</v>
      </c>
      <c r="H14" s="201">
        <v>0</v>
      </c>
      <c r="I14" s="201">
        <v>0</v>
      </c>
      <c r="J14" s="201">
        <v>10.97</v>
      </c>
      <c r="K14" s="201">
        <v>0.1</v>
      </c>
      <c r="L14" s="201">
        <v>0.34</v>
      </c>
      <c r="M14" s="201">
        <v>0.09</v>
      </c>
      <c r="N14" s="201">
        <v>0.11</v>
      </c>
      <c r="O14" s="201">
        <v>0.12</v>
      </c>
      <c r="P14" s="201">
        <v>0.19</v>
      </c>
      <c r="Q14" s="201">
        <v>0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73.69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0.31</v>
      </c>
      <c r="AV14" s="201">
        <v>0</v>
      </c>
      <c r="AW14" s="201">
        <v>0</v>
      </c>
      <c r="AX14" s="201">
        <v>0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5.35</v>
      </c>
      <c r="E15" s="201">
        <v>0</v>
      </c>
      <c r="F15" s="201">
        <v>0</v>
      </c>
      <c r="G15" s="201">
        <v>8.3000000000000007</v>
      </c>
      <c r="H15" s="201">
        <v>0</v>
      </c>
      <c r="I15" s="201">
        <v>0</v>
      </c>
      <c r="J15" s="201">
        <v>10.97</v>
      </c>
      <c r="K15" s="201">
        <v>0.1</v>
      </c>
      <c r="L15" s="201">
        <v>0.34</v>
      </c>
      <c r="M15" s="201">
        <v>0.09</v>
      </c>
      <c r="N15" s="201">
        <v>0.11</v>
      </c>
      <c r="O15" s="201">
        <v>0.12</v>
      </c>
      <c r="P15" s="201">
        <v>0.19</v>
      </c>
      <c r="Q15" s="201">
        <v>0</v>
      </c>
      <c r="R15" s="201">
        <v>0.05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73.69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0.31</v>
      </c>
      <c r="AV15" s="201">
        <v>0</v>
      </c>
      <c r="AW15" s="201">
        <v>0</v>
      </c>
      <c r="AX15" s="201">
        <v>0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5.35</v>
      </c>
      <c r="E16" s="201">
        <v>0</v>
      </c>
      <c r="F16" s="201">
        <v>0</v>
      </c>
      <c r="G16" s="201">
        <v>8.3000000000000007</v>
      </c>
      <c r="H16" s="201">
        <v>0</v>
      </c>
      <c r="I16" s="201">
        <v>0</v>
      </c>
      <c r="J16" s="201">
        <v>10.97</v>
      </c>
      <c r="K16" s="201">
        <v>0.1</v>
      </c>
      <c r="L16" s="201">
        <v>0.34</v>
      </c>
      <c r="M16" s="201">
        <v>0.09</v>
      </c>
      <c r="N16" s="201">
        <v>0.11</v>
      </c>
      <c r="O16" s="201">
        <v>0.12</v>
      </c>
      <c r="P16" s="201">
        <v>0.19</v>
      </c>
      <c r="Q16" s="201">
        <v>0</v>
      </c>
      <c r="R16" s="201">
        <v>0.05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73.69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0.31</v>
      </c>
      <c r="AV16" s="201">
        <v>0</v>
      </c>
      <c r="AW16" s="201">
        <v>0</v>
      </c>
      <c r="AX16" s="201">
        <v>0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5.35</v>
      </c>
      <c r="E17" s="201">
        <v>0</v>
      </c>
      <c r="F17" s="201">
        <v>0</v>
      </c>
      <c r="G17" s="201">
        <v>8.3000000000000007</v>
      </c>
      <c r="H17" s="201">
        <v>0</v>
      </c>
      <c r="I17" s="201">
        <v>0</v>
      </c>
      <c r="J17" s="201">
        <v>10.97</v>
      </c>
      <c r="K17" s="201">
        <v>0.1</v>
      </c>
      <c r="L17" s="201">
        <v>0.34</v>
      </c>
      <c r="M17" s="201">
        <v>0.09</v>
      </c>
      <c r="N17" s="201">
        <v>0.11</v>
      </c>
      <c r="O17" s="201">
        <v>0.12</v>
      </c>
      <c r="P17" s="201">
        <v>0.19</v>
      </c>
      <c r="Q17" s="201">
        <v>0</v>
      </c>
      <c r="R17" s="201">
        <v>0.05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73.69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0.31</v>
      </c>
      <c r="AV17" s="201">
        <v>0</v>
      </c>
      <c r="AW17" s="201">
        <v>0</v>
      </c>
      <c r="AX17" s="201">
        <v>0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5.35</v>
      </c>
      <c r="E18" s="201">
        <v>0</v>
      </c>
      <c r="F18" s="201">
        <v>0</v>
      </c>
      <c r="G18" s="201">
        <v>8.3000000000000007</v>
      </c>
      <c r="H18" s="201">
        <v>0</v>
      </c>
      <c r="I18" s="201">
        <v>0</v>
      </c>
      <c r="J18" s="201">
        <v>10.97</v>
      </c>
      <c r="K18" s="201">
        <v>0.1</v>
      </c>
      <c r="L18" s="201">
        <v>0.34</v>
      </c>
      <c r="M18" s="201">
        <v>0.09</v>
      </c>
      <c r="N18" s="201">
        <v>0.11</v>
      </c>
      <c r="O18" s="201">
        <v>0.12</v>
      </c>
      <c r="P18" s="201">
        <v>0.19</v>
      </c>
      <c r="Q18" s="201">
        <v>0</v>
      </c>
      <c r="R18" s="201">
        <v>0.05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73.69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0.31</v>
      </c>
      <c r="AV18" s="201">
        <v>0</v>
      </c>
      <c r="AW18" s="201">
        <v>0</v>
      </c>
      <c r="AX18" s="201">
        <v>0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5.35</v>
      </c>
      <c r="E19" s="201">
        <v>0</v>
      </c>
      <c r="F19" s="201">
        <v>0</v>
      </c>
      <c r="G19" s="201">
        <v>8.3000000000000007</v>
      </c>
      <c r="H19" s="201">
        <v>0</v>
      </c>
      <c r="I19" s="201">
        <v>0</v>
      </c>
      <c r="J19" s="201">
        <v>10.97</v>
      </c>
      <c r="K19" s="201">
        <v>0.1</v>
      </c>
      <c r="L19" s="201">
        <v>0.34</v>
      </c>
      <c r="M19" s="201">
        <v>0.09</v>
      </c>
      <c r="N19" s="201">
        <v>0.11</v>
      </c>
      <c r="O19" s="201">
        <v>0.12</v>
      </c>
      <c r="P19" s="201">
        <v>0.19</v>
      </c>
      <c r="Q19" s="201">
        <v>0</v>
      </c>
      <c r="R19" s="201">
        <v>0.05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73.69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0.31</v>
      </c>
      <c r="AV19" s="201">
        <v>0</v>
      </c>
      <c r="AW19" s="201">
        <v>0</v>
      </c>
      <c r="AX19" s="201">
        <v>0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5.35</v>
      </c>
      <c r="E20" s="201">
        <v>0</v>
      </c>
      <c r="F20" s="201">
        <v>0</v>
      </c>
      <c r="G20" s="201">
        <v>8.3000000000000007</v>
      </c>
      <c r="H20" s="201">
        <v>0</v>
      </c>
      <c r="I20" s="201">
        <v>0</v>
      </c>
      <c r="J20" s="201">
        <v>10.97</v>
      </c>
      <c r="K20" s="201">
        <v>0.1</v>
      </c>
      <c r="L20" s="201">
        <v>0.34</v>
      </c>
      <c r="M20" s="201">
        <v>0.09</v>
      </c>
      <c r="N20" s="201">
        <v>0.11</v>
      </c>
      <c r="O20" s="201">
        <v>0.12</v>
      </c>
      <c r="P20" s="201">
        <v>0.19</v>
      </c>
      <c r="Q20" s="201">
        <v>0</v>
      </c>
      <c r="R20" s="201">
        <v>0.05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73.69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0.31</v>
      </c>
      <c r="AV20" s="201">
        <v>0</v>
      </c>
      <c r="AW20" s="201">
        <v>0</v>
      </c>
      <c r="AX20" s="201">
        <v>0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5.35</v>
      </c>
      <c r="E21" s="201">
        <v>0</v>
      </c>
      <c r="F21" s="201">
        <v>0</v>
      </c>
      <c r="G21" s="201">
        <v>8.3000000000000007</v>
      </c>
      <c r="H21" s="201">
        <v>0</v>
      </c>
      <c r="I21" s="201">
        <v>0</v>
      </c>
      <c r="J21" s="201">
        <v>10.97</v>
      </c>
      <c r="K21" s="201">
        <v>0.1</v>
      </c>
      <c r="L21" s="201">
        <v>0.34</v>
      </c>
      <c r="M21" s="201">
        <v>0.09</v>
      </c>
      <c r="N21" s="201">
        <v>0.11</v>
      </c>
      <c r="O21" s="201">
        <v>0.12</v>
      </c>
      <c r="P21" s="201">
        <v>0.19</v>
      </c>
      <c r="Q21" s="201">
        <v>0</v>
      </c>
      <c r="R21" s="201">
        <v>0.05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73.69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0.31</v>
      </c>
      <c r="AV21" s="201">
        <v>0</v>
      </c>
      <c r="AW21" s="201">
        <v>0</v>
      </c>
      <c r="AX21" s="201">
        <v>0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5.35</v>
      </c>
      <c r="E22" s="201">
        <v>0</v>
      </c>
      <c r="F22" s="201">
        <v>0</v>
      </c>
      <c r="G22" s="201">
        <v>8.3000000000000007</v>
      </c>
      <c r="H22" s="201">
        <v>0</v>
      </c>
      <c r="I22" s="201">
        <v>0</v>
      </c>
      <c r="J22" s="201">
        <v>10.97</v>
      </c>
      <c r="K22" s="201">
        <v>0.1</v>
      </c>
      <c r="L22" s="201">
        <v>0.34</v>
      </c>
      <c r="M22" s="201">
        <v>0.09</v>
      </c>
      <c r="N22" s="201">
        <v>0.11</v>
      </c>
      <c r="O22" s="201">
        <v>0.12</v>
      </c>
      <c r="P22" s="201">
        <v>0.19</v>
      </c>
      <c r="Q22" s="201">
        <v>0</v>
      </c>
      <c r="R22" s="201">
        <v>0.05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73.69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0.31</v>
      </c>
      <c r="AV22" s="201">
        <v>0</v>
      </c>
      <c r="AW22" s="201">
        <v>0</v>
      </c>
      <c r="AX22" s="201">
        <v>0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5.35</v>
      </c>
      <c r="E23" s="201">
        <v>0</v>
      </c>
      <c r="F23" s="201">
        <v>0</v>
      </c>
      <c r="G23" s="201">
        <v>8.3000000000000007</v>
      </c>
      <c r="H23" s="201">
        <v>0</v>
      </c>
      <c r="I23" s="201">
        <v>0</v>
      </c>
      <c r="J23" s="201">
        <v>10.97</v>
      </c>
      <c r="K23" s="201">
        <v>0.1</v>
      </c>
      <c r="L23" s="201">
        <v>0.34</v>
      </c>
      <c r="M23" s="201">
        <v>0.09</v>
      </c>
      <c r="N23" s="201">
        <v>0.11</v>
      </c>
      <c r="O23" s="201">
        <v>0.12</v>
      </c>
      <c r="P23" s="201">
        <v>0.19</v>
      </c>
      <c r="Q23" s="201">
        <v>0</v>
      </c>
      <c r="R23" s="201">
        <v>0.05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73.69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0.31</v>
      </c>
      <c r="AV23" s="201">
        <v>0</v>
      </c>
      <c r="AW23" s="201">
        <v>0</v>
      </c>
      <c r="AX23" s="201">
        <v>0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5.35</v>
      </c>
      <c r="E24" s="201">
        <v>0</v>
      </c>
      <c r="F24" s="201">
        <v>0</v>
      </c>
      <c r="G24" s="201">
        <v>8.3000000000000007</v>
      </c>
      <c r="H24" s="201">
        <v>0</v>
      </c>
      <c r="I24" s="201">
        <v>0</v>
      </c>
      <c r="J24" s="201">
        <v>10.97</v>
      </c>
      <c r="K24" s="201">
        <v>0.1</v>
      </c>
      <c r="L24" s="201">
        <v>0.34</v>
      </c>
      <c r="M24" s="201">
        <v>0.09</v>
      </c>
      <c r="N24" s="201">
        <v>0.11</v>
      </c>
      <c r="O24" s="201">
        <v>0.12</v>
      </c>
      <c r="P24" s="201">
        <v>0.19</v>
      </c>
      <c r="Q24" s="201">
        <v>0</v>
      </c>
      <c r="R24" s="201">
        <v>0.05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73.69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0.31</v>
      </c>
      <c r="AV24" s="201">
        <v>0</v>
      </c>
      <c r="AW24" s="201">
        <v>0</v>
      </c>
      <c r="AX24" s="201">
        <v>0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5.35</v>
      </c>
      <c r="E25" s="201">
        <v>0</v>
      </c>
      <c r="F25" s="201">
        <v>0</v>
      </c>
      <c r="G25" s="201">
        <v>8.3000000000000007</v>
      </c>
      <c r="H25" s="201">
        <v>0</v>
      </c>
      <c r="I25" s="201">
        <v>0</v>
      </c>
      <c r="J25" s="201">
        <v>10.97</v>
      </c>
      <c r="K25" s="201">
        <v>0.1</v>
      </c>
      <c r="L25" s="201">
        <v>0.34</v>
      </c>
      <c r="M25" s="201">
        <v>0.09</v>
      </c>
      <c r="N25" s="201">
        <v>0.11</v>
      </c>
      <c r="O25" s="201">
        <v>0.12</v>
      </c>
      <c r="P25" s="201">
        <v>0.19</v>
      </c>
      <c r="Q25" s="201">
        <v>0</v>
      </c>
      <c r="R25" s="201">
        <v>0.05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73.69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0.31</v>
      </c>
      <c r="AV25" s="201">
        <v>0</v>
      </c>
      <c r="AW25" s="201">
        <v>0</v>
      </c>
      <c r="AX25" s="201">
        <v>0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5.35</v>
      </c>
      <c r="E26" s="201">
        <v>0</v>
      </c>
      <c r="F26" s="201">
        <v>0</v>
      </c>
      <c r="G26" s="201">
        <v>8.3000000000000007</v>
      </c>
      <c r="H26" s="201">
        <v>0</v>
      </c>
      <c r="I26" s="201">
        <v>0</v>
      </c>
      <c r="J26" s="201">
        <v>10.97</v>
      </c>
      <c r="K26" s="201">
        <v>0.1</v>
      </c>
      <c r="L26" s="201">
        <v>0.34</v>
      </c>
      <c r="M26" s="201">
        <v>0.09</v>
      </c>
      <c r="N26" s="201">
        <v>0.11</v>
      </c>
      <c r="O26" s="201">
        <v>0.12</v>
      </c>
      <c r="P26" s="201">
        <v>0.19</v>
      </c>
      <c r="Q26" s="201">
        <v>0.02</v>
      </c>
      <c r="R26" s="201">
        <v>0.05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73.69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0.31</v>
      </c>
      <c r="AV26" s="201">
        <v>0</v>
      </c>
      <c r="AW26" s="201">
        <v>0</v>
      </c>
      <c r="AX26" s="201">
        <v>0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5.35</v>
      </c>
      <c r="E27" s="201">
        <v>0</v>
      </c>
      <c r="F27" s="201">
        <v>0</v>
      </c>
      <c r="G27" s="201">
        <v>8.3000000000000007</v>
      </c>
      <c r="H27" s="201">
        <v>0</v>
      </c>
      <c r="I27" s="201">
        <v>0</v>
      </c>
      <c r="J27" s="201">
        <v>10.97</v>
      </c>
      <c r="K27" s="201">
        <v>0.1</v>
      </c>
      <c r="L27" s="201">
        <v>0.34</v>
      </c>
      <c r="M27" s="201">
        <v>0.09</v>
      </c>
      <c r="N27" s="201">
        <v>0.11</v>
      </c>
      <c r="O27" s="201">
        <v>0.12</v>
      </c>
      <c r="P27" s="201">
        <v>0.19</v>
      </c>
      <c r="Q27" s="201">
        <v>0.02</v>
      </c>
      <c r="R27" s="201">
        <v>0.05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73.69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0.31</v>
      </c>
      <c r="AV27" s="201">
        <v>0</v>
      </c>
      <c r="AW27" s="201">
        <v>0</v>
      </c>
      <c r="AX27" s="201">
        <v>0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5.35</v>
      </c>
      <c r="E28" s="201">
        <v>0</v>
      </c>
      <c r="F28" s="201">
        <v>0</v>
      </c>
      <c r="G28" s="201">
        <v>8.3000000000000007</v>
      </c>
      <c r="H28" s="201">
        <v>0</v>
      </c>
      <c r="I28" s="201">
        <v>0</v>
      </c>
      <c r="J28" s="201">
        <v>10.97</v>
      </c>
      <c r="K28" s="201">
        <v>0.1</v>
      </c>
      <c r="L28" s="201">
        <v>0.34</v>
      </c>
      <c r="M28" s="201">
        <v>0.09</v>
      </c>
      <c r="N28" s="201">
        <v>0.11</v>
      </c>
      <c r="O28" s="201">
        <v>0.12</v>
      </c>
      <c r="P28" s="201">
        <v>0.19</v>
      </c>
      <c r="Q28" s="201">
        <v>0.02</v>
      </c>
      <c r="R28" s="201">
        <v>0.05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73.69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0.31</v>
      </c>
      <c r="AV28" s="201">
        <v>0</v>
      </c>
      <c r="AW28" s="201">
        <v>0</v>
      </c>
      <c r="AX28" s="201">
        <v>0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5.35</v>
      </c>
      <c r="E29" s="201">
        <v>0</v>
      </c>
      <c r="F29" s="201">
        <v>0</v>
      </c>
      <c r="G29" s="201">
        <v>8.3000000000000007</v>
      </c>
      <c r="H29" s="201">
        <v>0</v>
      </c>
      <c r="I29" s="201">
        <v>0</v>
      </c>
      <c r="J29" s="201">
        <v>10.97</v>
      </c>
      <c r="K29" s="201">
        <v>0.1</v>
      </c>
      <c r="L29" s="201">
        <v>0.34</v>
      </c>
      <c r="M29" s="201">
        <v>0.09</v>
      </c>
      <c r="N29" s="201">
        <v>0.11</v>
      </c>
      <c r="O29" s="201">
        <v>0.12</v>
      </c>
      <c r="P29" s="201">
        <v>0.19</v>
      </c>
      <c r="Q29" s="201">
        <v>0.02</v>
      </c>
      <c r="R29" s="201">
        <v>0.05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73.69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0.31</v>
      </c>
      <c r="AV29" s="201">
        <v>0</v>
      </c>
      <c r="AW29" s="201">
        <v>0</v>
      </c>
      <c r="AX29" s="201">
        <v>0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5.35</v>
      </c>
      <c r="E30" s="201">
        <v>0</v>
      </c>
      <c r="F30" s="201">
        <v>0</v>
      </c>
      <c r="G30" s="201">
        <v>8.3000000000000007</v>
      </c>
      <c r="H30" s="201">
        <v>0</v>
      </c>
      <c r="I30" s="201">
        <v>0</v>
      </c>
      <c r="J30" s="201">
        <v>10.97</v>
      </c>
      <c r="K30" s="201">
        <v>0.1</v>
      </c>
      <c r="L30" s="201">
        <v>0.34</v>
      </c>
      <c r="M30" s="201">
        <v>0.09</v>
      </c>
      <c r="N30" s="201">
        <v>0.11</v>
      </c>
      <c r="O30" s="201">
        <v>0.12</v>
      </c>
      <c r="P30" s="201">
        <v>0.19</v>
      </c>
      <c r="Q30" s="201">
        <v>0.02</v>
      </c>
      <c r="R30" s="201">
        <v>0.05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73.69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0.31</v>
      </c>
      <c r="AV30" s="201">
        <v>0</v>
      </c>
      <c r="AW30" s="201">
        <v>0</v>
      </c>
      <c r="AX30" s="201">
        <v>0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5.35</v>
      </c>
      <c r="E31" s="201">
        <v>0</v>
      </c>
      <c r="F31" s="201">
        <v>0</v>
      </c>
      <c r="G31" s="201">
        <v>8.3000000000000007</v>
      </c>
      <c r="H31" s="201">
        <v>0</v>
      </c>
      <c r="I31" s="201">
        <v>0</v>
      </c>
      <c r="J31" s="201">
        <v>10.97</v>
      </c>
      <c r="K31" s="201">
        <v>0.1</v>
      </c>
      <c r="L31" s="201">
        <v>0.28999999999999998</v>
      </c>
      <c r="M31" s="201">
        <v>0.09</v>
      </c>
      <c r="N31" s="201">
        <v>0.11</v>
      </c>
      <c r="O31" s="201">
        <v>0.12</v>
      </c>
      <c r="P31" s="201">
        <v>0.19</v>
      </c>
      <c r="Q31" s="201">
        <v>0</v>
      </c>
      <c r="R31" s="201">
        <v>0.05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73.69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0.31</v>
      </c>
      <c r="AV31" s="201">
        <v>0</v>
      </c>
      <c r="AW31" s="201">
        <v>0</v>
      </c>
      <c r="AX31" s="201">
        <v>0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5.35</v>
      </c>
      <c r="E32" s="201">
        <v>0</v>
      </c>
      <c r="F32" s="201">
        <v>0</v>
      </c>
      <c r="G32" s="201">
        <v>8.3000000000000007</v>
      </c>
      <c r="H32" s="201">
        <v>0</v>
      </c>
      <c r="I32" s="201">
        <v>0</v>
      </c>
      <c r="J32" s="201">
        <v>10.97</v>
      </c>
      <c r="K32" s="201">
        <v>0.1</v>
      </c>
      <c r="L32" s="201">
        <v>0.34</v>
      </c>
      <c r="M32" s="201">
        <v>0.09</v>
      </c>
      <c r="N32" s="201">
        <v>0.11</v>
      </c>
      <c r="O32" s="201">
        <v>0.12</v>
      </c>
      <c r="P32" s="201">
        <v>0.19</v>
      </c>
      <c r="Q32" s="201">
        <v>0</v>
      </c>
      <c r="R32" s="201">
        <v>0.05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73.69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0.31</v>
      </c>
      <c r="AV32" s="201">
        <v>0</v>
      </c>
      <c r="AW32" s="201">
        <v>0</v>
      </c>
      <c r="AX32" s="201">
        <v>0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5.35</v>
      </c>
      <c r="E33" s="201">
        <v>0</v>
      </c>
      <c r="F33" s="201">
        <v>0</v>
      </c>
      <c r="G33" s="201">
        <v>8.3000000000000007</v>
      </c>
      <c r="H33" s="201">
        <v>0</v>
      </c>
      <c r="I33" s="201">
        <v>0</v>
      </c>
      <c r="J33" s="201">
        <v>10.97</v>
      </c>
      <c r="K33" s="201">
        <v>0.1</v>
      </c>
      <c r="L33" s="201">
        <v>0.34</v>
      </c>
      <c r="M33" s="201">
        <v>0.09</v>
      </c>
      <c r="N33" s="201">
        <v>0.11</v>
      </c>
      <c r="O33" s="201">
        <v>0.12</v>
      </c>
      <c r="P33" s="201">
        <v>0.19</v>
      </c>
      <c r="Q33" s="201">
        <v>0</v>
      </c>
      <c r="R33" s="201">
        <v>0.05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73.69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0.31</v>
      </c>
      <c r="AV33" s="201">
        <v>0</v>
      </c>
      <c r="AW33" s="201">
        <v>0</v>
      </c>
      <c r="AX33" s="201">
        <v>0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5.35</v>
      </c>
      <c r="E34" s="201">
        <v>0</v>
      </c>
      <c r="F34" s="201">
        <v>0</v>
      </c>
      <c r="G34" s="201">
        <v>8.3000000000000007</v>
      </c>
      <c r="H34" s="201">
        <v>0</v>
      </c>
      <c r="I34" s="201">
        <v>0</v>
      </c>
      <c r="J34" s="201">
        <v>10.97</v>
      </c>
      <c r="K34" s="201">
        <v>0.1</v>
      </c>
      <c r="L34" s="201">
        <v>0.34</v>
      </c>
      <c r="M34" s="201">
        <v>0.09</v>
      </c>
      <c r="N34" s="201">
        <v>0.11</v>
      </c>
      <c r="O34" s="201">
        <v>0.12</v>
      </c>
      <c r="P34" s="201">
        <v>0.19</v>
      </c>
      <c r="Q34" s="201">
        <v>0.02</v>
      </c>
      <c r="R34" s="201">
        <v>0.05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73.69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0.31</v>
      </c>
      <c r="AV34" s="201">
        <v>0</v>
      </c>
      <c r="AW34" s="201">
        <v>0</v>
      </c>
      <c r="AX34" s="201">
        <v>0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5.25</v>
      </c>
      <c r="E35" s="201">
        <v>0</v>
      </c>
      <c r="F35" s="201">
        <v>0</v>
      </c>
      <c r="G35" s="201">
        <v>8.3000000000000007</v>
      </c>
      <c r="H35" s="201">
        <v>0</v>
      </c>
      <c r="I35" s="201">
        <v>0</v>
      </c>
      <c r="J35" s="201">
        <v>10.97</v>
      </c>
      <c r="K35" s="201">
        <v>0.1</v>
      </c>
      <c r="L35" s="201">
        <v>0.34</v>
      </c>
      <c r="M35" s="201">
        <v>0.09</v>
      </c>
      <c r="N35" s="201">
        <v>0.11</v>
      </c>
      <c r="O35" s="201">
        <v>0.12</v>
      </c>
      <c r="P35" s="201">
        <v>0.19</v>
      </c>
      <c r="Q35" s="201">
        <v>0.02</v>
      </c>
      <c r="R35" s="201">
        <v>0.05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73.69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0.31</v>
      </c>
      <c r="AV35" s="201">
        <v>0</v>
      </c>
      <c r="AW35" s="201">
        <v>0</v>
      </c>
      <c r="AX35" s="201">
        <v>0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5.25</v>
      </c>
      <c r="E36" s="201">
        <v>0</v>
      </c>
      <c r="F36" s="201">
        <v>0</v>
      </c>
      <c r="G36" s="201">
        <v>8.3000000000000007</v>
      </c>
      <c r="H36" s="201">
        <v>0</v>
      </c>
      <c r="I36" s="201">
        <v>0</v>
      </c>
      <c r="J36" s="201">
        <v>10.97</v>
      </c>
      <c r="K36" s="201">
        <v>0.1</v>
      </c>
      <c r="L36" s="201">
        <v>0.34</v>
      </c>
      <c r="M36" s="201">
        <v>0.09</v>
      </c>
      <c r="N36" s="201">
        <v>0.11</v>
      </c>
      <c r="O36" s="201">
        <v>0.12</v>
      </c>
      <c r="P36" s="201">
        <v>0.19</v>
      </c>
      <c r="Q36" s="201">
        <v>0.02</v>
      </c>
      <c r="R36" s="201">
        <v>0.05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73.69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0.31</v>
      </c>
      <c r="AV36" s="201">
        <v>0</v>
      </c>
      <c r="AW36" s="201">
        <v>0</v>
      </c>
      <c r="AX36" s="201">
        <v>0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5.25</v>
      </c>
      <c r="E37" s="201">
        <v>0</v>
      </c>
      <c r="F37" s="201">
        <v>0</v>
      </c>
      <c r="G37" s="201">
        <v>8.3000000000000007</v>
      </c>
      <c r="H37" s="201">
        <v>0</v>
      </c>
      <c r="I37" s="201">
        <v>0</v>
      </c>
      <c r="J37" s="201">
        <v>10.97</v>
      </c>
      <c r="K37" s="201">
        <v>0.1</v>
      </c>
      <c r="L37" s="201">
        <v>0.34</v>
      </c>
      <c r="M37" s="201">
        <v>0.09</v>
      </c>
      <c r="N37" s="201">
        <v>0.11</v>
      </c>
      <c r="O37" s="201">
        <v>0.12</v>
      </c>
      <c r="P37" s="201">
        <v>0.19</v>
      </c>
      <c r="Q37" s="201">
        <v>0</v>
      </c>
      <c r="R37" s="201">
        <v>0.05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73.69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0.31</v>
      </c>
      <c r="AV37" s="201">
        <v>0</v>
      </c>
      <c r="AW37" s="201">
        <v>0</v>
      </c>
      <c r="AX37" s="201">
        <v>0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5.25</v>
      </c>
      <c r="E38" s="201">
        <v>0</v>
      </c>
      <c r="F38" s="201">
        <v>0</v>
      </c>
      <c r="G38" s="201">
        <v>8.3000000000000007</v>
      </c>
      <c r="H38" s="201">
        <v>0</v>
      </c>
      <c r="I38" s="201">
        <v>0</v>
      </c>
      <c r="J38" s="201">
        <v>10.97</v>
      </c>
      <c r="K38" s="201">
        <v>0.1</v>
      </c>
      <c r="L38" s="201">
        <v>0.34</v>
      </c>
      <c r="M38" s="201">
        <v>0.09</v>
      </c>
      <c r="N38" s="201">
        <v>0.11</v>
      </c>
      <c r="O38" s="201">
        <v>0.12</v>
      </c>
      <c r="P38" s="201">
        <v>0.19</v>
      </c>
      <c r="Q38" s="201">
        <v>0</v>
      </c>
      <c r="R38" s="201">
        <v>0.05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73.69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0.31</v>
      </c>
      <c r="AV38" s="201">
        <v>0</v>
      </c>
      <c r="AW38" s="201">
        <v>0</v>
      </c>
      <c r="AX38" s="201">
        <v>0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5.25</v>
      </c>
      <c r="E39" s="201">
        <v>0</v>
      </c>
      <c r="F39" s="201">
        <v>0</v>
      </c>
      <c r="G39" s="201">
        <v>8.3000000000000007</v>
      </c>
      <c r="H39" s="201">
        <v>0</v>
      </c>
      <c r="I39" s="201">
        <v>0</v>
      </c>
      <c r="J39" s="201">
        <v>10.97</v>
      </c>
      <c r="K39" s="201">
        <v>0.1</v>
      </c>
      <c r="L39" s="201">
        <v>0.34</v>
      </c>
      <c r="M39" s="201">
        <v>0.09</v>
      </c>
      <c r="N39" s="201">
        <v>0.11</v>
      </c>
      <c r="O39" s="201">
        <v>0.12</v>
      </c>
      <c r="P39" s="201">
        <v>0.19</v>
      </c>
      <c r="Q39" s="201">
        <v>0</v>
      </c>
      <c r="R39" s="201">
        <v>0.05</v>
      </c>
      <c r="S39" s="201">
        <v>0.02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72.23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0.31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5.25</v>
      </c>
      <c r="E40" s="201">
        <v>0</v>
      </c>
      <c r="F40" s="201">
        <v>0</v>
      </c>
      <c r="G40" s="201">
        <v>8.3000000000000007</v>
      </c>
      <c r="H40" s="201">
        <v>0</v>
      </c>
      <c r="I40" s="201">
        <v>0</v>
      </c>
      <c r="J40" s="201">
        <v>10.97</v>
      </c>
      <c r="K40" s="201">
        <v>0.1</v>
      </c>
      <c r="L40" s="201">
        <v>0.34</v>
      </c>
      <c r="M40" s="201">
        <v>0.09</v>
      </c>
      <c r="N40" s="201">
        <v>0.11</v>
      </c>
      <c r="O40" s="201">
        <v>0.12</v>
      </c>
      <c r="P40" s="201">
        <v>0.19</v>
      </c>
      <c r="Q40" s="201">
        <v>0</v>
      </c>
      <c r="R40" s="201">
        <v>0.05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72.23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0.31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5.25</v>
      </c>
      <c r="E41" s="201">
        <v>0</v>
      </c>
      <c r="F41" s="201">
        <v>0</v>
      </c>
      <c r="G41" s="201">
        <v>8.3000000000000007</v>
      </c>
      <c r="H41" s="201">
        <v>0</v>
      </c>
      <c r="I41" s="201">
        <v>0</v>
      </c>
      <c r="J41" s="201">
        <v>10.97</v>
      </c>
      <c r="K41" s="201">
        <v>0.1</v>
      </c>
      <c r="L41" s="201">
        <v>0.34</v>
      </c>
      <c r="M41" s="201">
        <v>0.09</v>
      </c>
      <c r="N41" s="201">
        <v>0.11</v>
      </c>
      <c r="O41" s="201">
        <v>0.12</v>
      </c>
      <c r="P41" s="201">
        <v>0.19</v>
      </c>
      <c r="Q41" s="201">
        <v>0</v>
      </c>
      <c r="R41" s="201">
        <v>0.05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72.23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0.31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5.25</v>
      </c>
      <c r="E42" s="201">
        <v>0</v>
      </c>
      <c r="F42" s="201">
        <v>0</v>
      </c>
      <c r="G42" s="201">
        <v>8.3000000000000007</v>
      </c>
      <c r="H42" s="201">
        <v>0</v>
      </c>
      <c r="I42" s="201">
        <v>0</v>
      </c>
      <c r="J42" s="201">
        <v>10.97</v>
      </c>
      <c r="K42" s="201">
        <v>0.1</v>
      </c>
      <c r="L42" s="201">
        <v>0.34</v>
      </c>
      <c r="M42" s="201">
        <v>0.09</v>
      </c>
      <c r="N42" s="201">
        <v>0.11</v>
      </c>
      <c r="O42" s="201">
        <v>0.12</v>
      </c>
      <c r="P42" s="201">
        <v>0.19</v>
      </c>
      <c r="Q42" s="201">
        <v>0</v>
      </c>
      <c r="R42" s="201">
        <v>0.05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72.23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0.31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5.25</v>
      </c>
      <c r="E43" s="201">
        <v>0</v>
      </c>
      <c r="F43" s="201">
        <v>0</v>
      </c>
      <c r="G43" s="201">
        <v>8.3000000000000007</v>
      </c>
      <c r="H43" s="201">
        <v>0</v>
      </c>
      <c r="I43" s="201">
        <v>0</v>
      </c>
      <c r="J43" s="201">
        <v>10.9</v>
      </c>
      <c r="K43" s="201">
        <v>0.1</v>
      </c>
      <c r="L43" s="201">
        <v>0.34</v>
      </c>
      <c r="M43" s="201">
        <v>0.09</v>
      </c>
      <c r="N43" s="201">
        <v>0.11</v>
      </c>
      <c r="O43" s="201">
        <v>0.12</v>
      </c>
      <c r="P43" s="201">
        <v>0.4</v>
      </c>
      <c r="Q43" s="201">
        <v>0</v>
      </c>
      <c r="R43" s="201">
        <v>0.05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72.23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0.31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5.25</v>
      </c>
      <c r="E44" s="201">
        <v>0</v>
      </c>
      <c r="F44" s="201">
        <v>0</v>
      </c>
      <c r="G44" s="201">
        <v>8.3000000000000007</v>
      </c>
      <c r="H44" s="201">
        <v>0</v>
      </c>
      <c r="I44" s="201">
        <v>0</v>
      </c>
      <c r="J44" s="201">
        <v>10.9</v>
      </c>
      <c r="K44" s="201">
        <v>0.1</v>
      </c>
      <c r="L44" s="201">
        <v>0.34</v>
      </c>
      <c r="M44" s="201">
        <v>0.09</v>
      </c>
      <c r="N44" s="201">
        <v>0.11</v>
      </c>
      <c r="O44" s="201">
        <v>0.12</v>
      </c>
      <c r="P44" s="201">
        <v>0.4</v>
      </c>
      <c r="Q44" s="201">
        <v>0</v>
      </c>
      <c r="R44" s="201">
        <v>0.05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72.23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0.31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5.25</v>
      </c>
      <c r="E45" s="201">
        <v>0</v>
      </c>
      <c r="F45" s="201">
        <v>0</v>
      </c>
      <c r="G45" s="201">
        <v>8.3000000000000007</v>
      </c>
      <c r="H45" s="201">
        <v>0</v>
      </c>
      <c r="I45" s="201">
        <v>0</v>
      </c>
      <c r="J45" s="201">
        <v>10.9</v>
      </c>
      <c r="K45" s="201">
        <v>0.1</v>
      </c>
      <c r="L45" s="201">
        <v>0.34</v>
      </c>
      <c r="M45" s="201">
        <v>0.09</v>
      </c>
      <c r="N45" s="201">
        <v>0.11</v>
      </c>
      <c r="O45" s="201">
        <v>0.12</v>
      </c>
      <c r="P45" s="201">
        <v>0.4</v>
      </c>
      <c r="Q45" s="201">
        <v>0</v>
      </c>
      <c r="R45" s="201">
        <v>0.05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72.23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0.31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5.25</v>
      </c>
      <c r="E46" s="201">
        <v>0</v>
      </c>
      <c r="F46" s="201">
        <v>0</v>
      </c>
      <c r="G46" s="201">
        <v>8.3000000000000007</v>
      </c>
      <c r="H46" s="201">
        <v>0</v>
      </c>
      <c r="I46" s="201">
        <v>0</v>
      </c>
      <c r="J46" s="201">
        <v>10.9</v>
      </c>
      <c r="K46" s="201">
        <v>0.1</v>
      </c>
      <c r="L46" s="201">
        <v>0.34</v>
      </c>
      <c r="M46" s="201">
        <v>0.09</v>
      </c>
      <c r="N46" s="201">
        <v>0.11</v>
      </c>
      <c r="O46" s="201">
        <v>0.12</v>
      </c>
      <c r="P46" s="201">
        <v>0.4</v>
      </c>
      <c r="Q46" s="201">
        <v>0</v>
      </c>
      <c r="R46" s="201">
        <v>0.05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72.23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0.31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5.25</v>
      </c>
      <c r="E47" s="201">
        <v>0</v>
      </c>
      <c r="F47" s="201">
        <v>0</v>
      </c>
      <c r="G47" s="201">
        <v>8.3000000000000007</v>
      </c>
      <c r="H47" s="201">
        <v>0</v>
      </c>
      <c r="I47" s="201">
        <v>0</v>
      </c>
      <c r="J47" s="201">
        <v>10.9</v>
      </c>
      <c r="K47" s="201">
        <v>0.1</v>
      </c>
      <c r="L47" s="201">
        <v>0.34</v>
      </c>
      <c r="M47" s="201">
        <v>0.09</v>
      </c>
      <c r="N47" s="201">
        <v>0.11</v>
      </c>
      <c r="O47" s="201">
        <v>0.12</v>
      </c>
      <c r="P47" s="201">
        <v>0.4</v>
      </c>
      <c r="Q47" s="201">
        <v>0</v>
      </c>
      <c r="R47" s="201">
        <v>0.05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72.23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0.31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5.25</v>
      </c>
      <c r="E48" s="201">
        <v>0</v>
      </c>
      <c r="F48" s="201">
        <v>0</v>
      </c>
      <c r="G48" s="201">
        <v>8.3000000000000007</v>
      </c>
      <c r="H48" s="201">
        <v>0</v>
      </c>
      <c r="I48" s="201">
        <v>0</v>
      </c>
      <c r="J48" s="201">
        <v>10.9</v>
      </c>
      <c r="K48" s="201">
        <v>0.1</v>
      </c>
      <c r="L48" s="201">
        <v>0.34</v>
      </c>
      <c r="M48" s="201">
        <v>0.09</v>
      </c>
      <c r="N48" s="201">
        <v>0.11</v>
      </c>
      <c r="O48" s="201">
        <v>0.12</v>
      </c>
      <c r="P48" s="201">
        <v>0.4</v>
      </c>
      <c r="Q48" s="201">
        <v>0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72.23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0.31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5.25</v>
      </c>
      <c r="E49" s="201">
        <v>0</v>
      </c>
      <c r="F49" s="201">
        <v>0</v>
      </c>
      <c r="G49" s="201">
        <v>8.3000000000000007</v>
      </c>
      <c r="H49" s="201">
        <v>0</v>
      </c>
      <c r="I49" s="201">
        <v>0</v>
      </c>
      <c r="J49" s="201">
        <v>10.9</v>
      </c>
      <c r="K49" s="201">
        <v>0.1</v>
      </c>
      <c r="L49" s="201">
        <v>0.34</v>
      </c>
      <c r="M49" s="201">
        <v>0.09</v>
      </c>
      <c r="N49" s="201">
        <v>0.11</v>
      </c>
      <c r="O49" s="201">
        <v>0.12</v>
      </c>
      <c r="P49" s="201">
        <v>0.19</v>
      </c>
      <c r="Q49" s="201">
        <v>0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72.23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0.31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5.25</v>
      </c>
      <c r="E50" s="201">
        <v>0</v>
      </c>
      <c r="F50" s="201">
        <v>0</v>
      </c>
      <c r="G50" s="201">
        <v>8.3000000000000007</v>
      </c>
      <c r="H50" s="201">
        <v>0</v>
      </c>
      <c r="I50" s="201">
        <v>0</v>
      </c>
      <c r="J50" s="201">
        <v>10.9</v>
      </c>
      <c r="K50" s="201">
        <v>0.1</v>
      </c>
      <c r="L50" s="201">
        <v>0.34</v>
      </c>
      <c r="M50" s="201">
        <v>0.09</v>
      </c>
      <c r="N50" s="201">
        <v>0.11</v>
      </c>
      <c r="O50" s="201">
        <v>0.12</v>
      </c>
      <c r="P50" s="201">
        <v>0.19</v>
      </c>
      <c r="Q50" s="201">
        <v>0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72.23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0.31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5.18</v>
      </c>
      <c r="E51" s="201">
        <v>0</v>
      </c>
      <c r="F51" s="201">
        <v>0</v>
      </c>
      <c r="G51" s="201">
        <v>8.3000000000000007</v>
      </c>
      <c r="H51" s="201">
        <v>0</v>
      </c>
      <c r="I51" s="201">
        <v>0</v>
      </c>
      <c r="J51" s="201">
        <v>10.9</v>
      </c>
      <c r="K51" s="201">
        <v>0.1</v>
      </c>
      <c r="L51" s="201">
        <v>0.34</v>
      </c>
      <c r="M51" s="201">
        <v>0.09</v>
      </c>
      <c r="N51" s="201">
        <v>0.11</v>
      </c>
      <c r="O51" s="201">
        <v>0.12</v>
      </c>
      <c r="P51" s="201">
        <v>0.19</v>
      </c>
      <c r="Q51" s="201">
        <v>0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3.65</v>
      </c>
      <c r="AL51" s="201">
        <v>0</v>
      </c>
      <c r="AM51" s="201">
        <v>0</v>
      </c>
      <c r="AN51" s="201">
        <v>0</v>
      </c>
      <c r="AO51" s="201">
        <v>70.77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0.31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5.18</v>
      </c>
      <c r="E52" s="201">
        <v>0</v>
      </c>
      <c r="F52" s="201">
        <v>0</v>
      </c>
      <c r="G52" s="201">
        <v>8.3000000000000007</v>
      </c>
      <c r="H52" s="201">
        <v>0</v>
      </c>
      <c r="I52" s="201">
        <v>0</v>
      </c>
      <c r="J52" s="201">
        <v>10.9</v>
      </c>
      <c r="K52" s="201">
        <v>0.1</v>
      </c>
      <c r="L52" s="201">
        <v>0.34</v>
      </c>
      <c r="M52" s="201">
        <v>0.09</v>
      </c>
      <c r="N52" s="201">
        <v>0.11</v>
      </c>
      <c r="O52" s="201">
        <v>0.12</v>
      </c>
      <c r="P52" s="201">
        <v>0.19</v>
      </c>
      <c r="Q52" s="201">
        <v>0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3.65</v>
      </c>
      <c r="AL52" s="201">
        <v>0</v>
      </c>
      <c r="AM52" s="201">
        <v>0</v>
      </c>
      <c r="AN52" s="201">
        <v>0</v>
      </c>
      <c r="AO52" s="201">
        <v>70.77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0.31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5.18</v>
      </c>
      <c r="E53" s="201">
        <v>0</v>
      </c>
      <c r="F53" s="201">
        <v>0</v>
      </c>
      <c r="G53" s="201">
        <v>8.3000000000000007</v>
      </c>
      <c r="H53" s="201">
        <v>0</v>
      </c>
      <c r="I53" s="201">
        <v>0</v>
      </c>
      <c r="J53" s="201">
        <v>10.9</v>
      </c>
      <c r="K53" s="201">
        <v>0.1</v>
      </c>
      <c r="L53" s="201">
        <v>0.34</v>
      </c>
      <c r="M53" s="201">
        <v>0.09</v>
      </c>
      <c r="N53" s="201">
        <v>0.11</v>
      </c>
      <c r="O53" s="201">
        <v>0.12</v>
      </c>
      <c r="P53" s="201">
        <v>0.19</v>
      </c>
      <c r="Q53" s="201">
        <v>0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3.65</v>
      </c>
      <c r="AL53" s="201">
        <v>0</v>
      </c>
      <c r="AM53" s="201">
        <v>0</v>
      </c>
      <c r="AN53" s="201">
        <v>0</v>
      </c>
      <c r="AO53" s="201">
        <v>70.77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0.31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5.18</v>
      </c>
      <c r="E54" s="201">
        <v>0</v>
      </c>
      <c r="F54" s="201">
        <v>0</v>
      </c>
      <c r="G54" s="201">
        <v>8.3000000000000007</v>
      </c>
      <c r="H54" s="201">
        <v>0</v>
      </c>
      <c r="I54" s="201">
        <v>0</v>
      </c>
      <c r="J54" s="201">
        <v>10.9</v>
      </c>
      <c r="K54" s="201">
        <v>0.1</v>
      </c>
      <c r="L54" s="201">
        <v>0.34</v>
      </c>
      <c r="M54" s="201">
        <v>0.09</v>
      </c>
      <c r="N54" s="201">
        <v>0.11</v>
      </c>
      <c r="O54" s="201">
        <v>0.12</v>
      </c>
      <c r="P54" s="201">
        <v>0.19</v>
      </c>
      <c r="Q54" s="201">
        <v>0.02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3.65</v>
      </c>
      <c r="AL54" s="201">
        <v>0</v>
      </c>
      <c r="AM54" s="201">
        <v>0</v>
      </c>
      <c r="AN54" s="201">
        <v>0</v>
      </c>
      <c r="AO54" s="201">
        <v>70.77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0.31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5.18</v>
      </c>
      <c r="E55" s="201">
        <v>0</v>
      </c>
      <c r="F55" s="201">
        <v>0</v>
      </c>
      <c r="G55" s="201">
        <v>8.3000000000000007</v>
      </c>
      <c r="H55" s="201">
        <v>0</v>
      </c>
      <c r="I55" s="201">
        <v>0</v>
      </c>
      <c r="J55" s="201">
        <v>10.9</v>
      </c>
      <c r="K55" s="201">
        <v>0.1</v>
      </c>
      <c r="L55" s="201">
        <v>0.34</v>
      </c>
      <c r="M55" s="201">
        <v>0.09</v>
      </c>
      <c r="N55" s="201">
        <v>0.11</v>
      </c>
      <c r="O55" s="201">
        <v>0.12</v>
      </c>
      <c r="P55" s="201">
        <v>0.19</v>
      </c>
      <c r="Q55" s="201">
        <v>0.02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3.65</v>
      </c>
      <c r="AL55" s="201">
        <v>0</v>
      </c>
      <c r="AM55" s="201">
        <v>0</v>
      </c>
      <c r="AN55" s="201">
        <v>0</v>
      </c>
      <c r="AO55" s="201">
        <v>70.77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0.31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5.18</v>
      </c>
      <c r="E56" s="201">
        <v>0</v>
      </c>
      <c r="F56" s="201">
        <v>0</v>
      </c>
      <c r="G56" s="201">
        <v>8.3000000000000007</v>
      </c>
      <c r="H56" s="201">
        <v>0</v>
      </c>
      <c r="I56" s="201">
        <v>0</v>
      </c>
      <c r="J56" s="201">
        <v>10.9</v>
      </c>
      <c r="K56" s="201">
        <v>0.1</v>
      </c>
      <c r="L56" s="201">
        <v>0.34</v>
      </c>
      <c r="M56" s="201">
        <v>0.09</v>
      </c>
      <c r="N56" s="201">
        <v>0.11</v>
      </c>
      <c r="O56" s="201">
        <v>0.12</v>
      </c>
      <c r="P56" s="201">
        <v>0.19</v>
      </c>
      <c r="Q56" s="201">
        <v>0.02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3.65</v>
      </c>
      <c r="AL56" s="201">
        <v>0</v>
      </c>
      <c r="AM56" s="201">
        <v>0</v>
      </c>
      <c r="AN56" s="201">
        <v>0</v>
      </c>
      <c r="AO56" s="201">
        <v>70.77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0.31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5.18</v>
      </c>
      <c r="E57" s="201">
        <v>0</v>
      </c>
      <c r="F57" s="201">
        <v>0</v>
      </c>
      <c r="G57" s="201">
        <v>8.3000000000000007</v>
      </c>
      <c r="H57" s="201">
        <v>0</v>
      </c>
      <c r="I57" s="201">
        <v>0</v>
      </c>
      <c r="J57" s="201">
        <v>10.9</v>
      </c>
      <c r="K57" s="201">
        <v>0.1</v>
      </c>
      <c r="L57" s="201">
        <v>0.34</v>
      </c>
      <c r="M57" s="201">
        <v>0.09</v>
      </c>
      <c r="N57" s="201">
        <v>0.11</v>
      </c>
      <c r="O57" s="201">
        <v>0.12</v>
      </c>
      <c r="P57" s="201">
        <v>0.19</v>
      </c>
      <c r="Q57" s="201">
        <v>0.02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3.65</v>
      </c>
      <c r="AL57" s="201">
        <v>0</v>
      </c>
      <c r="AM57" s="201">
        <v>0</v>
      </c>
      <c r="AN57" s="201">
        <v>0</v>
      </c>
      <c r="AO57" s="201">
        <v>70.77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0.31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5.18</v>
      </c>
      <c r="E58" s="201">
        <v>0</v>
      </c>
      <c r="F58" s="201">
        <v>0</v>
      </c>
      <c r="G58" s="201">
        <v>8.3000000000000007</v>
      </c>
      <c r="H58" s="201">
        <v>0</v>
      </c>
      <c r="I58" s="201">
        <v>0</v>
      </c>
      <c r="J58" s="201">
        <v>10.9</v>
      </c>
      <c r="K58" s="201">
        <v>0.1</v>
      </c>
      <c r="L58" s="201">
        <v>0.34</v>
      </c>
      <c r="M58" s="201">
        <v>0.09</v>
      </c>
      <c r="N58" s="201">
        <v>0.11</v>
      </c>
      <c r="O58" s="201">
        <v>0.12</v>
      </c>
      <c r="P58" s="201">
        <v>0.19</v>
      </c>
      <c r="Q58" s="201">
        <v>0.02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3.65</v>
      </c>
      <c r="AL58" s="201">
        <v>0</v>
      </c>
      <c r="AM58" s="201">
        <v>0</v>
      </c>
      <c r="AN58" s="201">
        <v>0</v>
      </c>
      <c r="AO58" s="201">
        <v>70.77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0.31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5.18</v>
      </c>
      <c r="E59" s="201">
        <v>0</v>
      </c>
      <c r="F59" s="201">
        <v>0</v>
      </c>
      <c r="G59" s="201">
        <v>8.3000000000000007</v>
      </c>
      <c r="H59" s="201">
        <v>0</v>
      </c>
      <c r="I59" s="201">
        <v>0</v>
      </c>
      <c r="J59" s="201">
        <v>10.9</v>
      </c>
      <c r="K59" s="201">
        <v>0.1</v>
      </c>
      <c r="L59" s="201">
        <v>0.34</v>
      </c>
      <c r="M59" s="201">
        <v>0.09</v>
      </c>
      <c r="N59" s="201">
        <v>0.11</v>
      </c>
      <c r="O59" s="201">
        <v>0.12</v>
      </c>
      <c r="P59" s="201">
        <v>0.19</v>
      </c>
      <c r="Q59" s="201">
        <v>0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3.65</v>
      </c>
      <c r="AL59" s="201">
        <v>0</v>
      </c>
      <c r="AM59" s="201">
        <v>0</v>
      </c>
      <c r="AN59" s="201">
        <v>0</v>
      </c>
      <c r="AO59" s="201">
        <v>70.77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0.31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5.18</v>
      </c>
      <c r="E60" s="201">
        <v>0</v>
      </c>
      <c r="F60" s="201">
        <v>0</v>
      </c>
      <c r="G60" s="201">
        <v>8.3000000000000007</v>
      </c>
      <c r="H60" s="201">
        <v>0</v>
      </c>
      <c r="I60" s="201">
        <v>0</v>
      </c>
      <c r="J60" s="201">
        <v>10.9</v>
      </c>
      <c r="K60" s="201">
        <v>0.1</v>
      </c>
      <c r="L60" s="201">
        <v>0.34</v>
      </c>
      <c r="M60" s="201">
        <v>0.09</v>
      </c>
      <c r="N60" s="201">
        <v>0.11</v>
      </c>
      <c r="O60" s="201">
        <v>0.12</v>
      </c>
      <c r="P60" s="201">
        <v>0.19</v>
      </c>
      <c r="Q60" s="201">
        <v>0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3.65</v>
      </c>
      <c r="AL60" s="201">
        <v>0</v>
      </c>
      <c r="AM60" s="201">
        <v>0</v>
      </c>
      <c r="AN60" s="201">
        <v>0</v>
      </c>
      <c r="AO60" s="201">
        <v>70.77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0.31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5.18</v>
      </c>
      <c r="E61" s="201">
        <v>0</v>
      </c>
      <c r="F61" s="201">
        <v>0</v>
      </c>
      <c r="G61" s="201">
        <v>8.3000000000000007</v>
      </c>
      <c r="H61" s="201">
        <v>0</v>
      </c>
      <c r="I61" s="201">
        <v>0</v>
      </c>
      <c r="J61" s="201">
        <v>10.9</v>
      </c>
      <c r="K61" s="201">
        <v>0.1</v>
      </c>
      <c r="L61" s="201">
        <v>0.34</v>
      </c>
      <c r="M61" s="201">
        <v>0.09</v>
      </c>
      <c r="N61" s="201">
        <v>0.11</v>
      </c>
      <c r="O61" s="201">
        <v>0.12</v>
      </c>
      <c r="P61" s="201">
        <v>0.19</v>
      </c>
      <c r="Q61" s="201">
        <v>0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3.65</v>
      </c>
      <c r="AL61" s="201">
        <v>0</v>
      </c>
      <c r="AM61" s="201">
        <v>0</v>
      </c>
      <c r="AN61" s="201">
        <v>0</v>
      </c>
      <c r="AO61" s="201">
        <v>70.77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0.31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5.18</v>
      </c>
      <c r="E62" s="201">
        <v>0</v>
      </c>
      <c r="F62" s="201">
        <v>0</v>
      </c>
      <c r="G62" s="201">
        <v>8.3000000000000007</v>
      </c>
      <c r="H62" s="201">
        <v>0</v>
      </c>
      <c r="I62" s="201">
        <v>0</v>
      </c>
      <c r="J62" s="201">
        <v>10.9</v>
      </c>
      <c r="K62" s="201">
        <v>0.1</v>
      </c>
      <c r="L62" s="201">
        <v>0.34</v>
      </c>
      <c r="M62" s="201">
        <v>0.09</v>
      </c>
      <c r="N62" s="201">
        <v>0.11</v>
      </c>
      <c r="O62" s="201">
        <v>0.12</v>
      </c>
      <c r="P62" s="201">
        <v>0.19</v>
      </c>
      <c r="Q62" s="201">
        <v>0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3.65</v>
      </c>
      <c r="AL62" s="201">
        <v>0</v>
      </c>
      <c r="AM62" s="201">
        <v>0</v>
      </c>
      <c r="AN62" s="201">
        <v>0</v>
      </c>
      <c r="AO62" s="201">
        <v>70.77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0.31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5.18</v>
      </c>
      <c r="E63" s="201">
        <v>0</v>
      </c>
      <c r="F63" s="201">
        <v>0</v>
      </c>
      <c r="G63" s="201">
        <v>8.3699999999999992</v>
      </c>
      <c r="H63" s="201">
        <v>0</v>
      </c>
      <c r="I63" s="201">
        <v>0</v>
      </c>
      <c r="J63" s="201">
        <v>10.9</v>
      </c>
      <c r="K63" s="201">
        <v>0.1</v>
      </c>
      <c r="L63" s="201">
        <v>0.34</v>
      </c>
      <c r="M63" s="201">
        <v>0.09</v>
      </c>
      <c r="N63" s="201">
        <v>0.11</v>
      </c>
      <c r="O63" s="201">
        <v>0.12</v>
      </c>
      <c r="P63" s="201">
        <v>0.19</v>
      </c>
      <c r="Q63" s="201">
        <v>0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3.65</v>
      </c>
      <c r="AL63" s="201">
        <v>0</v>
      </c>
      <c r="AM63" s="201">
        <v>0</v>
      </c>
      <c r="AN63" s="201">
        <v>0</v>
      </c>
      <c r="AO63" s="201">
        <v>70.77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0.31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5.18</v>
      </c>
      <c r="E64" s="201">
        <v>0</v>
      </c>
      <c r="F64" s="201">
        <v>0</v>
      </c>
      <c r="G64" s="201">
        <v>8.3699999999999992</v>
      </c>
      <c r="H64" s="201">
        <v>0</v>
      </c>
      <c r="I64" s="201">
        <v>0</v>
      </c>
      <c r="J64" s="201">
        <v>10.9</v>
      </c>
      <c r="K64" s="201">
        <v>0.1</v>
      </c>
      <c r="L64" s="201">
        <v>0.34</v>
      </c>
      <c r="M64" s="201">
        <v>0.09</v>
      </c>
      <c r="N64" s="201">
        <v>0.11</v>
      </c>
      <c r="O64" s="201">
        <v>0.12</v>
      </c>
      <c r="P64" s="201">
        <v>0.19</v>
      </c>
      <c r="Q64" s="201">
        <v>0</v>
      </c>
      <c r="R64" s="201">
        <v>0.14000000000000001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3.65</v>
      </c>
      <c r="AL64" s="201">
        <v>0</v>
      </c>
      <c r="AM64" s="201">
        <v>0</v>
      </c>
      <c r="AN64" s="201">
        <v>0</v>
      </c>
      <c r="AO64" s="201">
        <v>70.77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0.31</v>
      </c>
      <c r="AV64" s="201">
        <v>0</v>
      </c>
      <c r="AW64" s="201">
        <v>0</v>
      </c>
      <c r="AX64" s="201">
        <v>0</v>
      </c>
      <c r="AY64" s="201">
        <v>0.19</v>
      </c>
    </row>
    <row r="65" spans="1:51">
      <c r="A65" t="s">
        <v>107</v>
      </c>
      <c r="B65" s="201">
        <v>0</v>
      </c>
      <c r="C65" s="201">
        <v>0</v>
      </c>
      <c r="D65" s="201">
        <v>5.18</v>
      </c>
      <c r="E65" s="201">
        <v>0</v>
      </c>
      <c r="F65" s="201">
        <v>0</v>
      </c>
      <c r="G65" s="201">
        <v>8.3699999999999992</v>
      </c>
      <c r="H65" s="201">
        <v>0</v>
      </c>
      <c r="I65" s="201">
        <v>0</v>
      </c>
      <c r="J65" s="201">
        <v>10.9</v>
      </c>
      <c r="K65" s="201">
        <v>0.1</v>
      </c>
      <c r="L65" s="201">
        <v>0.34</v>
      </c>
      <c r="M65" s="201">
        <v>0.09</v>
      </c>
      <c r="N65" s="201">
        <v>0.11</v>
      </c>
      <c r="O65" s="201">
        <v>0.12</v>
      </c>
      <c r="P65" s="201">
        <v>0.19</v>
      </c>
      <c r="Q65" s="201">
        <v>0.02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3.65</v>
      </c>
      <c r="AL65" s="201">
        <v>0</v>
      </c>
      <c r="AM65" s="201">
        <v>0</v>
      </c>
      <c r="AN65" s="201">
        <v>0</v>
      </c>
      <c r="AO65" s="201">
        <v>70.77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0.31</v>
      </c>
      <c r="AV65" s="201">
        <v>0</v>
      </c>
      <c r="AW65" s="201">
        <v>0</v>
      </c>
      <c r="AX65" s="201">
        <v>0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5.18</v>
      </c>
      <c r="E66" s="201">
        <v>0</v>
      </c>
      <c r="F66" s="201">
        <v>0</v>
      </c>
      <c r="G66" s="201">
        <v>8.3699999999999992</v>
      </c>
      <c r="H66" s="201">
        <v>0</v>
      </c>
      <c r="I66" s="201">
        <v>0</v>
      </c>
      <c r="J66" s="201">
        <v>10.9</v>
      </c>
      <c r="K66" s="201">
        <v>0.1</v>
      </c>
      <c r="L66" s="201">
        <v>0.34</v>
      </c>
      <c r="M66" s="201">
        <v>0.09</v>
      </c>
      <c r="N66" s="201">
        <v>0.11</v>
      </c>
      <c r="O66" s="201">
        <v>0.12</v>
      </c>
      <c r="P66" s="201">
        <v>0.19</v>
      </c>
      <c r="Q66" s="201">
        <v>0.02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3.65</v>
      </c>
      <c r="AL66" s="201">
        <v>0</v>
      </c>
      <c r="AM66" s="201">
        <v>0</v>
      </c>
      <c r="AN66" s="201">
        <v>0</v>
      </c>
      <c r="AO66" s="201">
        <v>70.77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0.31</v>
      </c>
      <c r="AV66" s="201">
        <v>0</v>
      </c>
      <c r="AW66" s="201">
        <v>0</v>
      </c>
      <c r="AX66" s="201">
        <v>0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5.18</v>
      </c>
      <c r="E67" s="201">
        <v>0</v>
      </c>
      <c r="F67" s="201">
        <v>0</v>
      </c>
      <c r="G67" s="201">
        <v>8.3699999999999992</v>
      </c>
      <c r="H67" s="201">
        <v>0</v>
      </c>
      <c r="I67" s="201">
        <v>0</v>
      </c>
      <c r="J67" s="201">
        <v>10.9</v>
      </c>
      <c r="K67" s="201">
        <v>0.1</v>
      </c>
      <c r="L67" s="201">
        <v>0.34</v>
      </c>
      <c r="M67" s="201">
        <v>0.09</v>
      </c>
      <c r="N67" s="201">
        <v>0.11</v>
      </c>
      <c r="O67" s="201">
        <v>0.12</v>
      </c>
      <c r="P67" s="201">
        <v>0.19</v>
      </c>
      <c r="Q67" s="201">
        <v>0.02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3.65</v>
      </c>
      <c r="AL67" s="201">
        <v>0</v>
      </c>
      <c r="AM67" s="201">
        <v>0</v>
      </c>
      <c r="AN67" s="201">
        <v>0</v>
      </c>
      <c r="AO67" s="201">
        <v>70.77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0.31</v>
      </c>
      <c r="AV67" s="201">
        <v>0</v>
      </c>
      <c r="AW67" s="201">
        <v>0</v>
      </c>
      <c r="AX67" s="201">
        <v>0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5.18</v>
      </c>
      <c r="E68" s="201">
        <v>0</v>
      </c>
      <c r="F68" s="201">
        <v>0</v>
      </c>
      <c r="G68" s="201">
        <v>8.3699999999999992</v>
      </c>
      <c r="H68" s="201">
        <v>0</v>
      </c>
      <c r="I68" s="201">
        <v>0</v>
      </c>
      <c r="J68" s="201">
        <v>10.9</v>
      </c>
      <c r="K68" s="201">
        <v>0.1</v>
      </c>
      <c r="L68" s="201">
        <v>0.34</v>
      </c>
      <c r="M68" s="201">
        <v>0.09</v>
      </c>
      <c r="N68" s="201">
        <v>0.11</v>
      </c>
      <c r="O68" s="201">
        <v>0.12</v>
      </c>
      <c r="P68" s="201">
        <v>0.19</v>
      </c>
      <c r="Q68" s="201">
        <v>0.02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3.65</v>
      </c>
      <c r="AL68" s="201">
        <v>0</v>
      </c>
      <c r="AM68" s="201">
        <v>0</v>
      </c>
      <c r="AN68" s="201">
        <v>0</v>
      </c>
      <c r="AO68" s="201">
        <v>70.77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0.31</v>
      </c>
      <c r="AV68" s="201">
        <v>0</v>
      </c>
      <c r="AW68" s="201">
        <v>0</v>
      </c>
      <c r="AX68" s="201">
        <v>0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5.18</v>
      </c>
      <c r="E69" s="201">
        <v>0</v>
      </c>
      <c r="F69" s="201">
        <v>0</v>
      </c>
      <c r="G69" s="201">
        <v>8.3699999999999992</v>
      </c>
      <c r="H69" s="201">
        <v>0</v>
      </c>
      <c r="I69" s="201">
        <v>0</v>
      </c>
      <c r="J69" s="201">
        <v>10.9</v>
      </c>
      <c r="K69" s="201">
        <v>0.1</v>
      </c>
      <c r="L69" s="201">
        <v>0.34</v>
      </c>
      <c r="M69" s="201">
        <v>0.09</v>
      </c>
      <c r="N69" s="201">
        <v>0.11</v>
      </c>
      <c r="O69" s="201">
        <v>0.12</v>
      </c>
      <c r="P69" s="201">
        <v>0.19</v>
      </c>
      <c r="Q69" s="201">
        <v>0.02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3.65</v>
      </c>
      <c r="AL69" s="201">
        <v>0</v>
      </c>
      <c r="AM69" s="201">
        <v>0</v>
      </c>
      <c r="AN69" s="201">
        <v>0</v>
      </c>
      <c r="AO69" s="201">
        <v>70.77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0.31</v>
      </c>
      <c r="AV69" s="201">
        <v>0</v>
      </c>
      <c r="AW69" s="201">
        <v>0</v>
      </c>
      <c r="AX69" s="201">
        <v>0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5.18</v>
      </c>
      <c r="E70" s="201">
        <v>0</v>
      </c>
      <c r="F70" s="201">
        <v>0</v>
      </c>
      <c r="G70" s="201">
        <v>8.3699999999999992</v>
      </c>
      <c r="H70" s="201">
        <v>0</v>
      </c>
      <c r="I70" s="201">
        <v>0</v>
      </c>
      <c r="J70" s="201">
        <v>10.9</v>
      </c>
      <c r="K70" s="201">
        <v>0.1</v>
      </c>
      <c r="L70" s="201">
        <v>0.34</v>
      </c>
      <c r="M70" s="201">
        <v>0.09</v>
      </c>
      <c r="N70" s="201">
        <v>0.11</v>
      </c>
      <c r="O70" s="201">
        <v>0.12</v>
      </c>
      <c r="P70" s="201">
        <v>0.19</v>
      </c>
      <c r="Q70" s="201">
        <v>0.02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3.65</v>
      </c>
      <c r="AL70" s="201">
        <v>0</v>
      </c>
      <c r="AM70" s="201">
        <v>0</v>
      </c>
      <c r="AN70" s="201">
        <v>0</v>
      </c>
      <c r="AO70" s="201">
        <v>70.77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0.31</v>
      </c>
      <c r="AV70" s="201">
        <v>0</v>
      </c>
      <c r="AW70" s="201">
        <v>0</v>
      </c>
      <c r="AX70" s="201">
        <v>0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5.18</v>
      </c>
      <c r="E71" s="201">
        <v>0</v>
      </c>
      <c r="F71" s="201">
        <v>0</v>
      </c>
      <c r="G71" s="201">
        <v>8.3000000000000007</v>
      </c>
      <c r="H71" s="201">
        <v>0</v>
      </c>
      <c r="I71" s="201">
        <v>0</v>
      </c>
      <c r="J71" s="201">
        <v>10.97</v>
      </c>
      <c r="K71" s="201">
        <v>0.1</v>
      </c>
      <c r="L71" s="201">
        <v>0.34</v>
      </c>
      <c r="M71" s="201">
        <v>0.09</v>
      </c>
      <c r="N71" s="201">
        <v>0.11</v>
      </c>
      <c r="O71" s="201">
        <v>0.12</v>
      </c>
      <c r="P71" s="201">
        <v>0.19</v>
      </c>
      <c r="Q71" s="201">
        <v>0.02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3.65</v>
      </c>
      <c r="AL71" s="201">
        <v>0</v>
      </c>
      <c r="AM71" s="201">
        <v>0</v>
      </c>
      <c r="AN71" s="201">
        <v>0</v>
      </c>
      <c r="AO71" s="201">
        <v>70.77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0.31</v>
      </c>
      <c r="AV71" s="201">
        <v>0</v>
      </c>
      <c r="AW71" s="201">
        <v>0</v>
      </c>
      <c r="AX71" s="201">
        <v>0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5.18</v>
      </c>
      <c r="E72" s="201">
        <v>0</v>
      </c>
      <c r="F72" s="201">
        <v>0</v>
      </c>
      <c r="G72" s="201">
        <v>8.3000000000000007</v>
      </c>
      <c r="H72" s="201">
        <v>0</v>
      </c>
      <c r="I72" s="201">
        <v>0</v>
      </c>
      <c r="J72" s="201">
        <v>10.97</v>
      </c>
      <c r="K72" s="201">
        <v>0.1</v>
      </c>
      <c r="L72" s="201">
        <v>0.34</v>
      </c>
      <c r="M72" s="201">
        <v>0.09</v>
      </c>
      <c r="N72" s="201">
        <v>0.11</v>
      </c>
      <c r="O72" s="201">
        <v>0.12</v>
      </c>
      <c r="P72" s="201">
        <v>0.19</v>
      </c>
      <c r="Q72" s="201">
        <v>0.02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3.65</v>
      </c>
      <c r="AL72" s="201">
        <v>0</v>
      </c>
      <c r="AM72" s="201">
        <v>0</v>
      </c>
      <c r="AN72" s="201">
        <v>0</v>
      </c>
      <c r="AO72" s="201">
        <v>70.77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0.31</v>
      </c>
      <c r="AV72" s="201">
        <v>0</v>
      </c>
      <c r="AW72" s="201">
        <v>0</v>
      </c>
      <c r="AX72" s="201">
        <v>0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5.18</v>
      </c>
      <c r="E73" s="201">
        <v>0</v>
      </c>
      <c r="F73" s="201">
        <v>0</v>
      </c>
      <c r="G73" s="201">
        <v>8.3000000000000007</v>
      </c>
      <c r="H73" s="201">
        <v>0</v>
      </c>
      <c r="I73" s="201">
        <v>0</v>
      </c>
      <c r="J73" s="201">
        <v>10.97</v>
      </c>
      <c r="K73" s="201">
        <v>0.1</v>
      </c>
      <c r="L73" s="201">
        <v>0.34</v>
      </c>
      <c r="M73" s="201">
        <v>0.09</v>
      </c>
      <c r="N73" s="201">
        <v>0.11</v>
      </c>
      <c r="O73" s="201">
        <v>0.12</v>
      </c>
      <c r="P73" s="201">
        <v>0.19</v>
      </c>
      <c r="Q73" s="201">
        <v>0.02</v>
      </c>
      <c r="R73" s="201">
        <v>0.05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3.65</v>
      </c>
      <c r="AL73" s="201">
        <v>0</v>
      </c>
      <c r="AM73" s="201">
        <v>0</v>
      </c>
      <c r="AN73" s="201">
        <v>0</v>
      </c>
      <c r="AO73" s="201">
        <v>70.77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0.31</v>
      </c>
      <c r="AV73" s="201">
        <v>0</v>
      </c>
      <c r="AW73" s="201">
        <v>0</v>
      </c>
      <c r="AX73" s="201">
        <v>0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5.18</v>
      </c>
      <c r="E74" s="201">
        <v>0</v>
      </c>
      <c r="F74" s="201">
        <v>0</v>
      </c>
      <c r="G74" s="201">
        <v>8.3000000000000007</v>
      </c>
      <c r="H74" s="201">
        <v>0</v>
      </c>
      <c r="I74" s="201">
        <v>0</v>
      </c>
      <c r="J74" s="201">
        <v>10.97</v>
      </c>
      <c r="K74" s="201">
        <v>0.1</v>
      </c>
      <c r="L74" s="201">
        <v>0.34</v>
      </c>
      <c r="M74" s="201">
        <v>0.09</v>
      </c>
      <c r="N74" s="201">
        <v>0.11</v>
      </c>
      <c r="O74" s="201">
        <v>0.12</v>
      </c>
      <c r="P74" s="201">
        <v>0.19</v>
      </c>
      <c r="Q74" s="201">
        <v>0.02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3.65</v>
      </c>
      <c r="AL74" s="201">
        <v>0</v>
      </c>
      <c r="AM74" s="201">
        <v>0</v>
      </c>
      <c r="AN74" s="201">
        <v>0</v>
      </c>
      <c r="AO74" s="201">
        <v>70.77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0.31</v>
      </c>
      <c r="AV74" s="201">
        <v>0</v>
      </c>
      <c r="AW74" s="201">
        <v>0</v>
      </c>
      <c r="AX74" s="201">
        <v>0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5.18</v>
      </c>
      <c r="E75" s="201">
        <v>0</v>
      </c>
      <c r="F75" s="201">
        <v>0</v>
      </c>
      <c r="G75" s="201">
        <v>8.3000000000000007</v>
      </c>
      <c r="H75" s="201">
        <v>0</v>
      </c>
      <c r="I75" s="201">
        <v>0</v>
      </c>
      <c r="J75" s="201">
        <v>10.97</v>
      </c>
      <c r="K75" s="201">
        <v>0.1</v>
      </c>
      <c r="L75" s="201">
        <v>0.34</v>
      </c>
      <c r="M75" s="201">
        <v>0.09</v>
      </c>
      <c r="N75" s="201">
        <v>0.11</v>
      </c>
      <c r="O75" s="201">
        <v>0.12</v>
      </c>
      <c r="P75" s="201">
        <v>0.18</v>
      </c>
      <c r="Q75" s="201">
        <v>0.02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70.77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0.31</v>
      </c>
      <c r="AV75" s="201">
        <v>0</v>
      </c>
      <c r="AW75" s="201">
        <v>0</v>
      </c>
      <c r="AX75" s="201">
        <v>0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5.18</v>
      </c>
      <c r="E76" s="201">
        <v>0</v>
      </c>
      <c r="F76" s="201">
        <v>0</v>
      </c>
      <c r="G76" s="201">
        <v>8.3000000000000007</v>
      </c>
      <c r="H76" s="201">
        <v>0</v>
      </c>
      <c r="I76" s="201">
        <v>0</v>
      </c>
      <c r="J76" s="201">
        <v>10.97</v>
      </c>
      <c r="K76" s="201">
        <v>0.1</v>
      </c>
      <c r="L76" s="201">
        <v>0.34</v>
      </c>
      <c r="M76" s="201">
        <v>0.09</v>
      </c>
      <c r="N76" s="201">
        <v>0.11</v>
      </c>
      <c r="O76" s="201">
        <v>0.12</v>
      </c>
      <c r="P76" s="201">
        <v>0.18</v>
      </c>
      <c r="Q76" s="201">
        <v>0</v>
      </c>
      <c r="R76" s="201">
        <v>0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70.77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0.31</v>
      </c>
      <c r="AV76" s="201">
        <v>0</v>
      </c>
      <c r="AW76" s="201">
        <v>0</v>
      </c>
      <c r="AX76" s="201">
        <v>0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5.18</v>
      </c>
      <c r="E77" s="201">
        <v>0</v>
      </c>
      <c r="F77" s="201">
        <v>0</v>
      </c>
      <c r="G77" s="201">
        <v>8.3000000000000007</v>
      </c>
      <c r="H77" s="201">
        <v>0</v>
      </c>
      <c r="I77" s="201">
        <v>0</v>
      </c>
      <c r="J77" s="201">
        <v>10.97</v>
      </c>
      <c r="K77" s="201">
        <v>0.1</v>
      </c>
      <c r="L77" s="201">
        <v>0.34</v>
      </c>
      <c r="M77" s="201">
        <v>0.09</v>
      </c>
      <c r="N77" s="201">
        <v>0.11</v>
      </c>
      <c r="O77" s="201">
        <v>0.12</v>
      </c>
      <c r="P77" s="201">
        <v>0.18</v>
      </c>
      <c r="Q77" s="201">
        <v>0.02</v>
      </c>
      <c r="R77" s="201">
        <v>0.05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70.77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0.31</v>
      </c>
      <c r="AV77" s="201">
        <v>0</v>
      </c>
      <c r="AW77" s="201">
        <v>0.09</v>
      </c>
      <c r="AX77" s="201">
        <v>0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5.18</v>
      </c>
      <c r="E78" s="201">
        <v>0</v>
      </c>
      <c r="F78" s="201">
        <v>0</v>
      </c>
      <c r="G78" s="201">
        <v>8.3000000000000007</v>
      </c>
      <c r="H78" s="201">
        <v>0</v>
      </c>
      <c r="I78" s="201">
        <v>0</v>
      </c>
      <c r="J78" s="201">
        <v>10.97</v>
      </c>
      <c r="K78" s="201">
        <v>0.1</v>
      </c>
      <c r="L78" s="201">
        <v>0.34</v>
      </c>
      <c r="M78" s="201">
        <v>0.09</v>
      </c>
      <c r="N78" s="201">
        <v>0.11</v>
      </c>
      <c r="O78" s="201">
        <v>0.12</v>
      </c>
      <c r="P78" s="201">
        <v>0.18</v>
      </c>
      <c r="Q78" s="201">
        <v>0.02</v>
      </c>
      <c r="R78" s="201">
        <v>0.11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70.77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0.31</v>
      </c>
      <c r="AV78" s="201">
        <v>0</v>
      </c>
      <c r="AW78" s="201">
        <v>0.14000000000000001</v>
      </c>
      <c r="AX78" s="201">
        <v>0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5.31</v>
      </c>
      <c r="E79" s="201">
        <v>0</v>
      </c>
      <c r="F79" s="201">
        <v>0</v>
      </c>
      <c r="G79" s="201">
        <v>8.3000000000000007</v>
      </c>
      <c r="H79" s="201">
        <v>0</v>
      </c>
      <c r="I79" s="201">
        <v>0</v>
      </c>
      <c r="J79" s="201">
        <v>10.97</v>
      </c>
      <c r="K79" s="201">
        <v>0.1</v>
      </c>
      <c r="L79" s="201">
        <v>0.34</v>
      </c>
      <c r="M79" s="201">
        <v>0.09</v>
      </c>
      <c r="N79" s="201">
        <v>0.11</v>
      </c>
      <c r="O79" s="201">
        <v>0.12</v>
      </c>
      <c r="P79" s="201">
        <v>0.18</v>
      </c>
      <c r="Q79" s="201">
        <v>0.02</v>
      </c>
      <c r="R79" s="201">
        <v>0.05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70.77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0.31</v>
      </c>
      <c r="AV79" s="201">
        <v>0</v>
      </c>
      <c r="AW79" s="201">
        <v>0.18</v>
      </c>
      <c r="AX79" s="201">
        <v>0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5.31</v>
      </c>
      <c r="E80" s="201">
        <v>0</v>
      </c>
      <c r="F80" s="201">
        <v>0</v>
      </c>
      <c r="G80" s="201">
        <v>8.3000000000000007</v>
      </c>
      <c r="H80" s="201">
        <v>0</v>
      </c>
      <c r="I80" s="201">
        <v>0</v>
      </c>
      <c r="J80" s="201">
        <v>10.97</v>
      </c>
      <c r="K80" s="201">
        <v>0.1</v>
      </c>
      <c r="L80" s="201">
        <v>0.34</v>
      </c>
      <c r="M80" s="201">
        <v>0.09</v>
      </c>
      <c r="N80" s="201">
        <v>0.11</v>
      </c>
      <c r="O80" s="201">
        <v>0.12</v>
      </c>
      <c r="P80" s="201">
        <v>0.18</v>
      </c>
      <c r="Q80" s="201">
        <v>0.02</v>
      </c>
      <c r="R80" s="201">
        <v>0.05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70.77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0.31</v>
      </c>
      <c r="AV80" s="201">
        <v>0</v>
      </c>
      <c r="AW80" s="201">
        <v>0</v>
      </c>
      <c r="AX80" s="201">
        <v>0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5.31</v>
      </c>
      <c r="E81" s="201">
        <v>0</v>
      </c>
      <c r="F81" s="201">
        <v>0</v>
      </c>
      <c r="G81" s="201">
        <v>8.3000000000000007</v>
      </c>
      <c r="H81" s="201">
        <v>0</v>
      </c>
      <c r="I81" s="201">
        <v>0</v>
      </c>
      <c r="J81" s="201">
        <v>10.97</v>
      </c>
      <c r="K81" s="201">
        <v>0.1</v>
      </c>
      <c r="L81" s="201">
        <v>0.34</v>
      </c>
      <c r="M81" s="201">
        <v>0.09</v>
      </c>
      <c r="N81" s="201">
        <v>0.11</v>
      </c>
      <c r="O81" s="201">
        <v>0.12</v>
      </c>
      <c r="P81" s="201">
        <v>0.18</v>
      </c>
      <c r="Q81" s="201">
        <v>0.02</v>
      </c>
      <c r="R81" s="201">
        <v>0.05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70.77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0.31</v>
      </c>
      <c r="AV81" s="201">
        <v>0</v>
      </c>
      <c r="AW81" s="201">
        <v>0</v>
      </c>
      <c r="AX81" s="201">
        <v>0.11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5.31</v>
      </c>
      <c r="E82" s="201">
        <v>0</v>
      </c>
      <c r="F82" s="201">
        <v>0</v>
      </c>
      <c r="G82" s="201">
        <v>8.3000000000000007</v>
      </c>
      <c r="H82" s="201">
        <v>0</v>
      </c>
      <c r="I82" s="201">
        <v>0</v>
      </c>
      <c r="J82" s="201">
        <v>10.97</v>
      </c>
      <c r="K82" s="201">
        <v>0.1</v>
      </c>
      <c r="L82" s="201">
        <v>0.34</v>
      </c>
      <c r="M82" s="201">
        <v>0.09</v>
      </c>
      <c r="N82" s="201">
        <v>0.11</v>
      </c>
      <c r="O82" s="201">
        <v>0.12</v>
      </c>
      <c r="P82" s="201">
        <v>0.18</v>
      </c>
      <c r="Q82" s="201">
        <v>0.02</v>
      </c>
      <c r="R82" s="201">
        <v>0.05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70.77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0.31</v>
      </c>
      <c r="AV82" s="201">
        <v>0</v>
      </c>
      <c r="AW82" s="201">
        <v>0</v>
      </c>
      <c r="AX82" s="201">
        <v>0.11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5.31</v>
      </c>
      <c r="E83" s="201">
        <v>0</v>
      </c>
      <c r="F83" s="201">
        <v>0</v>
      </c>
      <c r="G83" s="201">
        <v>8.3000000000000007</v>
      </c>
      <c r="H83" s="201">
        <v>0</v>
      </c>
      <c r="I83" s="201">
        <v>0</v>
      </c>
      <c r="J83" s="201">
        <v>10.97</v>
      </c>
      <c r="K83" s="201">
        <v>0.1</v>
      </c>
      <c r="L83" s="201">
        <v>0.34</v>
      </c>
      <c r="M83" s="201">
        <v>0.09</v>
      </c>
      <c r="N83" s="201">
        <v>0.11</v>
      </c>
      <c r="O83" s="201">
        <v>0.12</v>
      </c>
      <c r="P83" s="201">
        <v>0.18</v>
      </c>
      <c r="Q83" s="201">
        <v>0.02</v>
      </c>
      <c r="R83" s="201">
        <v>0.05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70.77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0.31</v>
      </c>
      <c r="AV83" s="201">
        <v>0</v>
      </c>
      <c r="AW83" s="201">
        <v>0</v>
      </c>
      <c r="AX83" s="201">
        <v>0.11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5.31</v>
      </c>
      <c r="E84" s="201">
        <v>0</v>
      </c>
      <c r="F84" s="201">
        <v>0</v>
      </c>
      <c r="G84" s="201">
        <v>8.3000000000000007</v>
      </c>
      <c r="H84" s="201">
        <v>0</v>
      </c>
      <c r="I84" s="201">
        <v>0</v>
      </c>
      <c r="J84" s="201">
        <v>10.97</v>
      </c>
      <c r="K84" s="201">
        <v>0.1</v>
      </c>
      <c r="L84" s="201">
        <v>0.34</v>
      </c>
      <c r="M84" s="201">
        <v>0.09</v>
      </c>
      <c r="N84" s="201">
        <v>0.11</v>
      </c>
      <c r="O84" s="201">
        <v>0.12</v>
      </c>
      <c r="P84" s="201">
        <v>0.18</v>
      </c>
      <c r="Q84" s="201">
        <v>0.02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70.77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0.31</v>
      </c>
      <c r="AV84" s="201">
        <v>0</v>
      </c>
      <c r="AW84" s="201">
        <v>0</v>
      </c>
      <c r="AX84" s="201">
        <v>0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5.31</v>
      </c>
      <c r="E85" s="201">
        <v>0</v>
      </c>
      <c r="F85" s="201">
        <v>0</v>
      </c>
      <c r="G85" s="201">
        <v>8.3000000000000007</v>
      </c>
      <c r="H85" s="201">
        <v>0</v>
      </c>
      <c r="I85" s="201">
        <v>0</v>
      </c>
      <c r="J85" s="201">
        <v>10.97</v>
      </c>
      <c r="K85" s="201">
        <v>0.1</v>
      </c>
      <c r="L85" s="201">
        <v>0.34</v>
      </c>
      <c r="M85" s="201">
        <v>0.09</v>
      </c>
      <c r="N85" s="201">
        <v>0.11</v>
      </c>
      <c r="O85" s="201">
        <v>0.12</v>
      </c>
      <c r="P85" s="201">
        <v>0.18</v>
      </c>
      <c r="Q85" s="201">
        <v>0.02</v>
      </c>
      <c r="R85" s="201">
        <v>0.05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70.77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0.31</v>
      </c>
      <c r="AV85" s="201">
        <v>0</v>
      </c>
      <c r="AW85" s="201">
        <v>0</v>
      </c>
      <c r="AX85" s="201">
        <v>0.09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5.31</v>
      </c>
      <c r="E86" s="201">
        <v>0</v>
      </c>
      <c r="F86" s="201">
        <v>0</v>
      </c>
      <c r="G86" s="201">
        <v>8.3000000000000007</v>
      </c>
      <c r="H86" s="201">
        <v>0</v>
      </c>
      <c r="I86" s="201">
        <v>0</v>
      </c>
      <c r="J86" s="201">
        <v>10.97</v>
      </c>
      <c r="K86" s="201">
        <v>0.1</v>
      </c>
      <c r="L86" s="201">
        <v>0.34</v>
      </c>
      <c r="M86" s="201">
        <v>0.09</v>
      </c>
      <c r="N86" s="201">
        <v>0.11</v>
      </c>
      <c r="O86" s="201">
        <v>0.12</v>
      </c>
      <c r="P86" s="201">
        <v>0.18</v>
      </c>
      <c r="Q86" s="201">
        <v>0.02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70.77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0.31</v>
      </c>
      <c r="AV86" s="201">
        <v>0</v>
      </c>
      <c r="AW86" s="201">
        <v>0</v>
      </c>
      <c r="AX86" s="201">
        <v>7.0000000000000007E-2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5.31</v>
      </c>
      <c r="E87" s="201">
        <v>0</v>
      </c>
      <c r="F87" s="201">
        <v>0</v>
      </c>
      <c r="G87" s="201">
        <v>8.3000000000000007</v>
      </c>
      <c r="H87" s="201">
        <v>0</v>
      </c>
      <c r="I87" s="201">
        <v>0</v>
      </c>
      <c r="J87" s="201">
        <v>10.97</v>
      </c>
      <c r="K87" s="201">
        <v>0.1</v>
      </c>
      <c r="L87" s="201">
        <v>0.34</v>
      </c>
      <c r="M87" s="201">
        <v>0.09</v>
      </c>
      <c r="N87" s="201">
        <v>0.11</v>
      </c>
      <c r="O87" s="201">
        <v>0.12</v>
      </c>
      <c r="P87" s="201">
        <v>0.18</v>
      </c>
      <c r="Q87" s="201">
        <v>0.02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72.23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0.31</v>
      </c>
      <c r="AV87" s="201">
        <v>0</v>
      </c>
      <c r="AW87" s="201">
        <v>0</v>
      </c>
      <c r="AX87" s="201">
        <v>0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5.31</v>
      </c>
      <c r="E88" s="201">
        <v>0</v>
      </c>
      <c r="F88" s="201">
        <v>0</v>
      </c>
      <c r="G88" s="201">
        <v>8.3000000000000007</v>
      </c>
      <c r="H88" s="201">
        <v>0</v>
      </c>
      <c r="I88" s="201">
        <v>0</v>
      </c>
      <c r="J88" s="201">
        <v>10.97</v>
      </c>
      <c r="K88" s="201">
        <v>0.1</v>
      </c>
      <c r="L88" s="201">
        <v>0.34</v>
      </c>
      <c r="M88" s="201">
        <v>0.09</v>
      </c>
      <c r="N88" s="201">
        <v>0.11</v>
      </c>
      <c r="O88" s="201">
        <v>0.12</v>
      </c>
      <c r="P88" s="201">
        <v>0.18</v>
      </c>
      <c r="Q88" s="201">
        <v>0.02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72.23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0.31</v>
      </c>
      <c r="AV88" s="201">
        <v>0</v>
      </c>
      <c r="AW88" s="201">
        <v>0.14000000000000001</v>
      </c>
      <c r="AX88" s="201">
        <v>0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5.31</v>
      </c>
      <c r="E89" s="201">
        <v>0</v>
      </c>
      <c r="F89" s="201">
        <v>0</v>
      </c>
      <c r="G89" s="201">
        <v>8.3000000000000007</v>
      </c>
      <c r="H89" s="201">
        <v>0</v>
      </c>
      <c r="I89" s="201">
        <v>0</v>
      </c>
      <c r="J89" s="201">
        <v>10.97</v>
      </c>
      <c r="K89" s="201">
        <v>0.1</v>
      </c>
      <c r="L89" s="201">
        <v>0.34</v>
      </c>
      <c r="M89" s="201">
        <v>0.09</v>
      </c>
      <c r="N89" s="201">
        <v>0.11</v>
      </c>
      <c r="O89" s="201">
        <v>0.12</v>
      </c>
      <c r="P89" s="201">
        <v>0.18</v>
      </c>
      <c r="Q89" s="201">
        <v>0.02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72.23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0.31</v>
      </c>
      <c r="AV89" s="201">
        <v>0</v>
      </c>
      <c r="AW89" s="201">
        <v>0.14000000000000001</v>
      </c>
      <c r="AX89" s="201">
        <v>0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5.31</v>
      </c>
      <c r="E90" s="201">
        <v>0</v>
      </c>
      <c r="F90" s="201">
        <v>0</v>
      </c>
      <c r="G90" s="201">
        <v>8.3000000000000007</v>
      </c>
      <c r="H90" s="201">
        <v>0</v>
      </c>
      <c r="I90" s="201">
        <v>0</v>
      </c>
      <c r="J90" s="201">
        <v>10.97</v>
      </c>
      <c r="K90" s="201">
        <v>0.1</v>
      </c>
      <c r="L90" s="201">
        <v>0.34</v>
      </c>
      <c r="M90" s="201">
        <v>0.09</v>
      </c>
      <c r="N90" s="201">
        <v>0.11</v>
      </c>
      <c r="O90" s="201">
        <v>0.12</v>
      </c>
      <c r="P90" s="201">
        <v>0.18</v>
      </c>
      <c r="Q90" s="201">
        <v>0.02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72.23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0.31</v>
      </c>
      <c r="AV90" s="201">
        <v>0</v>
      </c>
      <c r="AW90" s="201">
        <v>0.18</v>
      </c>
      <c r="AX90" s="201">
        <v>0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5.31</v>
      </c>
      <c r="E91" s="201">
        <v>0</v>
      </c>
      <c r="F91" s="201">
        <v>0</v>
      </c>
      <c r="G91" s="201">
        <v>8.3000000000000007</v>
      </c>
      <c r="H91" s="201">
        <v>0</v>
      </c>
      <c r="I91" s="201">
        <v>0</v>
      </c>
      <c r="J91" s="201">
        <v>10.97</v>
      </c>
      <c r="K91" s="201">
        <v>0.1</v>
      </c>
      <c r="L91" s="201">
        <v>0.34</v>
      </c>
      <c r="M91" s="201">
        <v>0.09</v>
      </c>
      <c r="N91" s="201">
        <v>0.11</v>
      </c>
      <c r="O91" s="201">
        <v>0.12</v>
      </c>
      <c r="P91" s="201">
        <v>0.18</v>
      </c>
      <c r="Q91" s="201">
        <v>0.02</v>
      </c>
      <c r="R91" s="201">
        <v>0.05</v>
      </c>
      <c r="S91" s="201">
        <v>0.03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72.23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0.31</v>
      </c>
      <c r="AV91" s="201">
        <v>0</v>
      </c>
      <c r="AW91" s="201">
        <v>0</v>
      </c>
      <c r="AX91" s="201">
        <v>0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5.31</v>
      </c>
      <c r="E92" s="201">
        <v>0</v>
      </c>
      <c r="F92" s="201">
        <v>0</v>
      </c>
      <c r="G92" s="201">
        <v>8.3000000000000007</v>
      </c>
      <c r="H92" s="201">
        <v>0</v>
      </c>
      <c r="I92" s="201">
        <v>0</v>
      </c>
      <c r="J92" s="201">
        <v>10.97</v>
      </c>
      <c r="K92" s="201">
        <v>0.1</v>
      </c>
      <c r="L92" s="201">
        <v>0.34</v>
      </c>
      <c r="M92" s="201">
        <v>0.09</v>
      </c>
      <c r="N92" s="201">
        <v>0.11</v>
      </c>
      <c r="O92" s="201">
        <v>0.12</v>
      </c>
      <c r="P92" s="201">
        <v>0.18</v>
      </c>
      <c r="Q92" s="201">
        <v>0.02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72.23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0.31</v>
      </c>
      <c r="AV92" s="201">
        <v>0</v>
      </c>
      <c r="AW92" s="201">
        <v>0</v>
      </c>
      <c r="AX92" s="201">
        <v>0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5.31</v>
      </c>
      <c r="E93" s="201">
        <v>0</v>
      </c>
      <c r="F93" s="201">
        <v>0</v>
      </c>
      <c r="G93" s="201">
        <v>8.3000000000000007</v>
      </c>
      <c r="H93" s="201">
        <v>0</v>
      </c>
      <c r="I93" s="201">
        <v>0</v>
      </c>
      <c r="J93" s="201">
        <v>10.97</v>
      </c>
      <c r="K93" s="201">
        <v>0.1</v>
      </c>
      <c r="L93" s="201">
        <v>0.34</v>
      </c>
      <c r="M93" s="201">
        <v>0.09</v>
      </c>
      <c r="N93" s="201">
        <v>0.11</v>
      </c>
      <c r="O93" s="201">
        <v>0.12</v>
      </c>
      <c r="P93" s="201">
        <v>0.18</v>
      </c>
      <c r="Q93" s="201">
        <v>0.02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72.23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0.31</v>
      </c>
      <c r="AV93" s="201">
        <v>0</v>
      </c>
      <c r="AW93" s="201">
        <v>0</v>
      </c>
      <c r="AX93" s="201">
        <v>0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5.31</v>
      </c>
      <c r="E94" s="201">
        <v>0</v>
      </c>
      <c r="F94" s="201">
        <v>0</v>
      </c>
      <c r="G94" s="201">
        <v>8.3000000000000007</v>
      </c>
      <c r="H94" s="201">
        <v>0</v>
      </c>
      <c r="I94" s="201">
        <v>0</v>
      </c>
      <c r="J94" s="201">
        <v>10.97</v>
      </c>
      <c r="K94" s="201">
        <v>0.1</v>
      </c>
      <c r="L94" s="201">
        <v>0.34</v>
      </c>
      <c r="M94" s="201">
        <v>0.09</v>
      </c>
      <c r="N94" s="201">
        <v>0.11</v>
      </c>
      <c r="O94" s="201">
        <v>0.12</v>
      </c>
      <c r="P94" s="201">
        <v>0.18</v>
      </c>
      <c r="Q94" s="201">
        <v>0.02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72.23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0.31</v>
      </c>
      <c r="AV94" s="201">
        <v>0</v>
      </c>
      <c r="AW94" s="201">
        <v>0.18</v>
      </c>
      <c r="AX94" s="201">
        <v>0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5.31</v>
      </c>
      <c r="E95" s="201">
        <v>0</v>
      </c>
      <c r="F95" s="201">
        <v>0</v>
      </c>
      <c r="G95" s="201">
        <v>8.3000000000000007</v>
      </c>
      <c r="H95" s="201">
        <v>0</v>
      </c>
      <c r="I95" s="201">
        <v>0</v>
      </c>
      <c r="J95" s="201">
        <v>10.97</v>
      </c>
      <c r="K95" s="201">
        <v>0.1</v>
      </c>
      <c r="L95" s="201">
        <v>0.34</v>
      </c>
      <c r="M95" s="201">
        <v>0.09</v>
      </c>
      <c r="N95" s="201">
        <v>0.11</v>
      </c>
      <c r="O95" s="201">
        <v>0.12</v>
      </c>
      <c r="P95" s="201">
        <v>0.18</v>
      </c>
      <c r="Q95" s="201">
        <v>0.02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72.23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0.31</v>
      </c>
      <c r="AV95" s="201">
        <v>0</v>
      </c>
      <c r="AW95" s="201">
        <v>0.14000000000000001</v>
      </c>
      <c r="AX95" s="201">
        <v>0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5.31</v>
      </c>
      <c r="E96" s="201">
        <v>0</v>
      </c>
      <c r="F96" s="201">
        <v>0</v>
      </c>
      <c r="G96" s="201">
        <v>8.3000000000000007</v>
      </c>
      <c r="H96" s="201">
        <v>0</v>
      </c>
      <c r="I96" s="201">
        <v>0</v>
      </c>
      <c r="J96" s="201">
        <v>10.97</v>
      </c>
      <c r="K96" s="201">
        <v>0.1</v>
      </c>
      <c r="L96" s="201">
        <v>0.34</v>
      </c>
      <c r="M96" s="201">
        <v>0.09</v>
      </c>
      <c r="N96" s="201">
        <v>0.11</v>
      </c>
      <c r="O96" s="201">
        <v>0.12</v>
      </c>
      <c r="P96" s="201">
        <v>0.18</v>
      </c>
      <c r="Q96" s="201">
        <v>0.02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72.23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0.31</v>
      </c>
      <c r="AV96" s="201">
        <v>0</v>
      </c>
      <c r="AW96" s="201">
        <v>0.09</v>
      </c>
      <c r="AX96" s="201">
        <v>0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5.31</v>
      </c>
      <c r="E97" s="201">
        <v>0</v>
      </c>
      <c r="F97" s="201">
        <v>0</v>
      </c>
      <c r="G97" s="201">
        <v>8.3000000000000007</v>
      </c>
      <c r="H97" s="201">
        <v>0</v>
      </c>
      <c r="I97" s="201">
        <v>0</v>
      </c>
      <c r="J97" s="201">
        <v>10.97</v>
      </c>
      <c r="K97" s="201">
        <v>0.1</v>
      </c>
      <c r="L97" s="201">
        <v>0.34</v>
      </c>
      <c r="M97" s="201">
        <v>0.09</v>
      </c>
      <c r="N97" s="201">
        <v>0.11</v>
      </c>
      <c r="O97" s="201">
        <v>0.12</v>
      </c>
      <c r="P97" s="201">
        <v>0.18</v>
      </c>
      <c r="Q97" s="201">
        <v>0.02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72.23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0.31</v>
      </c>
      <c r="AV97" s="201">
        <v>0</v>
      </c>
      <c r="AW97" s="201">
        <v>0.04</v>
      </c>
      <c r="AX97" s="201">
        <v>0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5.31</v>
      </c>
      <c r="E98" s="201">
        <v>0</v>
      </c>
      <c r="F98" s="201">
        <v>0</v>
      </c>
      <c r="G98" s="201">
        <v>8.3000000000000007</v>
      </c>
      <c r="H98" s="201">
        <v>0</v>
      </c>
      <c r="I98" s="201">
        <v>0</v>
      </c>
      <c r="J98" s="201">
        <v>10.97</v>
      </c>
      <c r="K98" s="201">
        <v>0.1</v>
      </c>
      <c r="L98" s="201">
        <v>0.34</v>
      </c>
      <c r="M98" s="201">
        <v>0.09</v>
      </c>
      <c r="N98" s="201">
        <v>0.11</v>
      </c>
      <c r="O98" s="201">
        <v>0.12</v>
      </c>
      <c r="P98" s="201">
        <v>0.18</v>
      </c>
      <c r="Q98" s="201">
        <v>0.02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72.23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0.31</v>
      </c>
      <c r="AV98" s="201">
        <v>0</v>
      </c>
      <c r="AW98" s="201">
        <v>0</v>
      </c>
      <c r="AX98" s="201">
        <v>0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0.12661000000000003</v>
      </c>
      <c r="E99">
        <f t="shared" si="0"/>
        <v>0</v>
      </c>
      <c r="F99">
        <f t="shared" si="0"/>
        <v>0</v>
      </c>
      <c r="G99">
        <f t="shared" si="0"/>
        <v>0.1993399999999998</v>
      </c>
      <c r="H99">
        <f t="shared" si="0"/>
        <v>0</v>
      </c>
      <c r="I99">
        <f t="shared" si="0"/>
        <v>0</v>
      </c>
      <c r="J99">
        <f t="shared" si="0"/>
        <v>0.26279000000000013</v>
      </c>
      <c r="K99">
        <f t="shared" si="0"/>
        <v>2.397499999999996E-3</v>
      </c>
      <c r="L99">
        <f t="shared" si="0"/>
        <v>8.1474999999999985E-3</v>
      </c>
      <c r="M99">
        <f t="shared" si="0"/>
        <v>2.1599999999999979E-3</v>
      </c>
      <c r="N99">
        <f t="shared" si="0"/>
        <v>2.6399999999999991E-3</v>
      </c>
      <c r="O99">
        <f t="shared" si="0"/>
        <v>2.8799999999999958E-3</v>
      </c>
      <c r="P99">
        <f t="shared" si="0"/>
        <v>4.8149999999999981E-3</v>
      </c>
      <c r="Q99">
        <f t="shared" si="0"/>
        <v>2.6000000000000014E-4</v>
      </c>
      <c r="R99">
        <f t="shared" si="0"/>
        <v>1.2249999999999978E-3</v>
      </c>
      <c r="S99">
        <f t="shared" si="0"/>
        <v>4.8250000000000034E-4</v>
      </c>
      <c r="T99">
        <f t="shared" si="0"/>
        <v>1.4399999999999979E-3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2.8317499999999978E-2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1.7335200000000019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7.4399999999999883E-3</v>
      </c>
      <c r="AV99">
        <f t="shared" si="0"/>
        <v>0</v>
      </c>
      <c r="AW99">
        <f t="shared" si="0"/>
        <v>3.3E-4</v>
      </c>
      <c r="AX99">
        <f t="shared" si="0"/>
        <v>1.2250000000000002E-4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12.98</v>
      </c>
      <c r="E3" s="201">
        <v>0</v>
      </c>
      <c r="F3" s="201">
        <v>0</v>
      </c>
      <c r="G3" s="201">
        <v>20.99</v>
      </c>
      <c r="H3" s="201">
        <v>0</v>
      </c>
      <c r="I3" s="201">
        <v>0</v>
      </c>
      <c r="J3" s="201">
        <v>26.91</v>
      </c>
      <c r="K3" s="201">
        <v>4.25</v>
      </c>
      <c r="L3" s="201">
        <v>75.31</v>
      </c>
      <c r="M3" s="201">
        <v>1.02</v>
      </c>
      <c r="N3" s="201">
        <v>1.3</v>
      </c>
      <c r="O3" s="201">
        <v>0</v>
      </c>
      <c r="P3" s="201">
        <v>1.53</v>
      </c>
      <c r="Q3" s="201">
        <v>0.24</v>
      </c>
      <c r="R3" s="201">
        <v>0.47</v>
      </c>
      <c r="S3" s="201">
        <v>0.28999999999999998</v>
      </c>
      <c r="T3" s="201">
        <v>0</v>
      </c>
      <c r="U3" s="201">
        <v>7.61</v>
      </c>
      <c r="V3" s="201">
        <v>0.23</v>
      </c>
      <c r="W3" s="201">
        <v>0.51</v>
      </c>
      <c r="X3" s="201">
        <v>2.08</v>
      </c>
      <c r="Y3" s="201">
        <v>0</v>
      </c>
      <c r="Z3" s="201">
        <v>2.78</v>
      </c>
      <c r="AA3" s="201">
        <v>0.99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20.39</v>
      </c>
      <c r="AL3" s="201">
        <v>0</v>
      </c>
      <c r="AM3" s="201">
        <v>0</v>
      </c>
      <c r="AN3" s="201">
        <v>0</v>
      </c>
      <c r="AO3" s="201">
        <v>219.7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12.98</v>
      </c>
      <c r="E4" s="201">
        <v>0</v>
      </c>
      <c r="F4" s="201">
        <v>0</v>
      </c>
      <c r="G4" s="201">
        <v>20.99</v>
      </c>
      <c r="H4" s="201">
        <v>0</v>
      </c>
      <c r="I4" s="201">
        <v>0</v>
      </c>
      <c r="J4" s="201">
        <v>26.91</v>
      </c>
      <c r="K4" s="201">
        <v>4.25</v>
      </c>
      <c r="L4" s="201">
        <v>75.31</v>
      </c>
      <c r="M4" s="201">
        <v>1.02</v>
      </c>
      <c r="N4" s="201">
        <v>1.3</v>
      </c>
      <c r="O4" s="201">
        <v>0</v>
      </c>
      <c r="P4" s="201">
        <v>1.53</v>
      </c>
      <c r="Q4" s="201">
        <v>0.24</v>
      </c>
      <c r="R4" s="201">
        <v>0.47</v>
      </c>
      <c r="S4" s="201">
        <v>0.28999999999999998</v>
      </c>
      <c r="T4" s="201">
        <v>0</v>
      </c>
      <c r="U4" s="201">
        <v>7.61</v>
      </c>
      <c r="V4" s="201">
        <v>0.23</v>
      </c>
      <c r="W4" s="201">
        <v>0.51</v>
      </c>
      <c r="X4" s="201">
        <v>2.08</v>
      </c>
      <c r="Y4" s="201">
        <v>0</v>
      </c>
      <c r="Z4" s="201">
        <v>2.78</v>
      </c>
      <c r="AA4" s="201">
        <v>0.99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19.86</v>
      </c>
      <c r="AL4" s="201">
        <v>0</v>
      </c>
      <c r="AM4" s="201">
        <v>0</v>
      </c>
      <c r="AN4" s="201">
        <v>0</v>
      </c>
      <c r="AO4" s="201">
        <v>219.7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12.98</v>
      </c>
      <c r="E5" s="201">
        <v>0</v>
      </c>
      <c r="F5" s="201">
        <v>0</v>
      </c>
      <c r="G5" s="201">
        <v>20.99</v>
      </c>
      <c r="H5" s="201">
        <v>0</v>
      </c>
      <c r="I5" s="201">
        <v>0</v>
      </c>
      <c r="J5" s="201">
        <v>26.91</v>
      </c>
      <c r="K5" s="201">
        <v>4.22</v>
      </c>
      <c r="L5" s="201">
        <v>75.31</v>
      </c>
      <c r="M5" s="201">
        <v>1.02</v>
      </c>
      <c r="N5" s="201">
        <v>1.3</v>
      </c>
      <c r="O5" s="201">
        <v>0</v>
      </c>
      <c r="P5" s="201">
        <v>1.53</v>
      </c>
      <c r="Q5" s="201">
        <v>0.24</v>
      </c>
      <c r="R5" s="201">
        <v>0.47</v>
      </c>
      <c r="S5" s="201">
        <v>0.28999999999999998</v>
      </c>
      <c r="T5" s="201">
        <v>0</v>
      </c>
      <c r="U5" s="201">
        <v>7.61</v>
      </c>
      <c r="V5" s="201">
        <v>0.23</v>
      </c>
      <c r="W5" s="201">
        <v>0.51</v>
      </c>
      <c r="X5" s="201">
        <v>2.08</v>
      </c>
      <c r="Y5" s="201">
        <v>0</v>
      </c>
      <c r="Z5" s="201">
        <v>2.78</v>
      </c>
      <c r="AA5" s="201">
        <v>0.99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19.61</v>
      </c>
      <c r="AL5" s="201">
        <v>0</v>
      </c>
      <c r="AM5" s="201">
        <v>0</v>
      </c>
      <c r="AN5" s="201">
        <v>0</v>
      </c>
      <c r="AO5" s="201">
        <v>219.7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12.98</v>
      </c>
      <c r="E6" s="201">
        <v>0</v>
      </c>
      <c r="F6" s="201">
        <v>0</v>
      </c>
      <c r="G6" s="201">
        <v>20.99</v>
      </c>
      <c r="H6" s="201">
        <v>0</v>
      </c>
      <c r="I6" s="201">
        <v>0</v>
      </c>
      <c r="J6" s="201">
        <v>26.91</v>
      </c>
      <c r="K6" s="201">
        <v>4.26</v>
      </c>
      <c r="L6" s="201">
        <v>75.31</v>
      </c>
      <c r="M6" s="201">
        <v>1.02</v>
      </c>
      <c r="N6" s="201">
        <v>1.3</v>
      </c>
      <c r="O6" s="201">
        <v>0</v>
      </c>
      <c r="P6" s="201">
        <v>1.53</v>
      </c>
      <c r="Q6" s="201">
        <v>0.24</v>
      </c>
      <c r="R6" s="201">
        <v>0.47</v>
      </c>
      <c r="S6" s="201">
        <v>0.28999999999999998</v>
      </c>
      <c r="T6" s="201">
        <v>0</v>
      </c>
      <c r="U6" s="201">
        <v>7.61</v>
      </c>
      <c r="V6" s="201">
        <v>0.23</v>
      </c>
      <c r="W6" s="201">
        <v>0.51</v>
      </c>
      <c r="X6" s="201">
        <v>2.08</v>
      </c>
      <c r="Y6" s="201">
        <v>0</v>
      </c>
      <c r="Z6" s="201">
        <v>2.78</v>
      </c>
      <c r="AA6" s="201">
        <v>0.99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12.09</v>
      </c>
      <c r="AL6" s="201">
        <v>0</v>
      </c>
      <c r="AM6" s="201">
        <v>0</v>
      </c>
      <c r="AN6" s="201">
        <v>0</v>
      </c>
      <c r="AO6" s="201">
        <v>219.7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12.98</v>
      </c>
      <c r="E7" s="201">
        <v>0</v>
      </c>
      <c r="F7" s="201">
        <v>0</v>
      </c>
      <c r="G7" s="201">
        <v>20.99</v>
      </c>
      <c r="H7" s="201">
        <v>0</v>
      </c>
      <c r="I7" s="201">
        <v>0</v>
      </c>
      <c r="J7" s="201">
        <v>26.91</v>
      </c>
      <c r="K7" s="201">
        <v>4.26</v>
      </c>
      <c r="L7" s="201">
        <v>75.31</v>
      </c>
      <c r="M7" s="201">
        <v>1.02</v>
      </c>
      <c r="N7" s="201">
        <v>1.3</v>
      </c>
      <c r="O7" s="201">
        <v>0</v>
      </c>
      <c r="P7" s="201">
        <v>1.53</v>
      </c>
      <c r="Q7" s="201">
        <v>0.24</v>
      </c>
      <c r="R7" s="201">
        <v>0.46</v>
      </c>
      <c r="S7" s="201">
        <v>0.28999999999999998</v>
      </c>
      <c r="T7" s="201">
        <v>0</v>
      </c>
      <c r="U7" s="201">
        <v>7.61</v>
      </c>
      <c r="V7" s="201">
        <v>0.23</v>
      </c>
      <c r="W7" s="201">
        <v>0.51</v>
      </c>
      <c r="X7" s="201">
        <v>2.08</v>
      </c>
      <c r="Y7" s="201">
        <v>0</v>
      </c>
      <c r="Z7" s="201">
        <v>2.78</v>
      </c>
      <c r="AA7" s="201">
        <v>0.74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12.09</v>
      </c>
      <c r="AL7" s="201">
        <v>0</v>
      </c>
      <c r="AM7" s="201">
        <v>0</v>
      </c>
      <c r="AN7" s="201">
        <v>0</v>
      </c>
      <c r="AO7" s="201">
        <v>219.7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12.98</v>
      </c>
      <c r="E8" s="201">
        <v>0</v>
      </c>
      <c r="F8" s="201">
        <v>0</v>
      </c>
      <c r="G8" s="201">
        <v>20.99</v>
      </c>
      <c r="H8" s="201">
        <v>0</v>
      </c>
      <c r="I8" s="201">
        <v>0</v>
      </c>
      <c r="J8" s="201">
        <v>26.91</v>
      </c>
      <c r="K8" s="201">
        <v>4.26</v>
      </c>
      <c r="L8" s="201">
        <v>147.63</v>
      </c>
      <c r="M8" s="201">
        <v>1.02</v>
      </c>
      <c r="N8" s="201">
        <v>1.3</v>
      </c>
      <c r="O8" s="201">
        <v>0</v>
      </c>
      <c r="P8" s="201">
        <v>1.53</v>
      </c>
      <c r="Q8" s="201">
        <v>3.15</v>
      </c>
      <c r="R8" s="201">
        <v>6.07</v>
      </c>
      <c r="S8" s="201">
        <v>3.76</v>
      </c>
      <c r="T8" s="201">
        <v>0</v>
      </c>
      <c r="U8" s="201">
        <v>7.61</v>
      </c>
      <c r="V8" s="201">
        <v>3.01</v>
      </c>
      <c r="W8" s="201">
        <v>6.66</v>
      </c>
      <c r="X8" s="201">
        <v>20.88</v>
      </c>
      <c r="Y8" s="201">
        <v>0</v>
      </c>
      <c r="Z8" s="201">
        <v>29.73</v>
      </c>
      <c r="AA8" s="201">
        <v>19.87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12.09</v>
      </c>
      <c r="AL8" s="201">
        <v>0</v>
      </c>
      <c r="AM8" s="201">
        <v>0</v>
      </c>
      <c r="AN8" s="201">
        <v>0</v>
      </c>
      <c r="AO8" s="201">
        <v>219.7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12.98</v>
      </c>
      <c r="E9" s="201">
        <v>0</v>
      </c>
      <c r="F9" s="201">
        <v>0</v>
      </c>
      <c r="G9" s="201">
        <v>20.99</v>
      </c>
      <c r="H9" s="201">
        <v>0</v>
      </c>
      <c r="I9" s="201">
        <v>0</v>
      </c>
      <c r="J9" s="201">
        <v>26.91</v>
      </c>
      <c r="K9" s="201">
        <v>4.26</v>
      </c>
      <c r="L9" s="201">
        <v>224.77</v>
      </c>
      <c r="M9" s="201">
        <v>1.02</v>
      </c>
      <c r="N9" s="201">
        <v>1.3</v>
      </c>
      <c r="O9" s="201">
        <v>0</v>
      </c>
      <c r="P9" s="201">
        <v>1.53</v>
      </c>
      <c r="Q9" s="201">
        <v>3.15</v>
      </c>
      <c r="R9" s="201">
        <v>6.07</v>
      </c>
      <c r="S9" s="201">
        <v>3.76</v>
      </c>
      <c r="T9" s="201">
        <v>0</v>
      </c>
      <c r="U9" s="201">
        <v>7.61</v>
      </c>
      <c r="V9" s="201">
        <v>0.23</v>
      </c>
      <c r="W9" s="201">
        <v>0.51</v>
      </c>
      <c r="X9" s="201">
        <v>2.08</v>
      </c>
      <c r="Y9" s="201">
        <v>0</v>
      </c>
      <c r="Z9" s="201">
        <v>29.73</v>
      </c>
      <c r="AA9" s="201">
        <v>19.96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12.09</v>
      </c>
      <c r="AL9" s="201">
        <v>0</v>
      </c>
      <c r="AM9" s="201">
        <v>0</v>
      </c>
      <c r="AN9" s="201">
        <v>0</v>
      </c>
      <c r="AO9" s="201">
        <v>219.7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12.98</v>
      </c>
      <c r="E10" s="201">
        <v>0</v>
      </c>
      <c r="F10" s="201">
        <v>0</v>
      </c>
      <c r="G10" s="201">
        <v>20.99</v>
      </c>
      <c r="H10" s="201">
        <v>0</v>
      </c>
      <c r="I10" s="201">
        <v>0</v>
      </c>
      <c r="J10" s="201">
        <v>26.91</v>
      </c>
      <c r="K10" s="201">
        <v>4.26</v>
      </c>
      <c r="L10" s="201">
        <v>273.95</v>
      </c>
      <c r="M10" s="201">
        <v>1.02</v>
      </c>
      <c r="N10" s="201">
        <v>1.3</v>
      </c>
      <c r="O10" s="201">
        <v>0</v>
      </c>
      <c r="P10" s="201">
        <v>1.53</v>
      </c>
      <c r="Q10" s="201">
        <v>0.24</v>
      </c>
      <c r="R10" s="201">
        <v>0.46</v>
      </c>
      <c r="S10" s="201">
        <v>0.28999999999999998</v>
      </c>
      <c r="T10" s="201">
        <v>0</v>
      </c>
      <c r="U10" s="201">
        <v>7.61</v>
      </c>
      <c r="V10" s="201">
        <v>0.23</v>
      </c>
      <c r="W10" s="201">
        <v>0.51</v>
      </c>
      <c r="X10" s="201">
        <v>2.08</v>
      </c>
      <c r="Y10" s="201">
        <v>0</v>
      </c>
      <c r="Z10" s="201">
        <v>2.78</v>
      </c>
      <c r="AA10" s="201">
        <v>0.99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12.09</v>
      </c>
      <c r="AL10" s="201">
        <v>0</v>
      </c>
      <c r="AM10" s="201">
        <v>0</v>
      </c>
      <c r="AN10" s="201">
        <v>0</v>
      </c>
      <c r="AO10" s="201">
        <v>219.7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12.98</v>
      </c>
      <c r="E11" s="201">
        <v>0</v>
      </c>
      <c r="F11" s="201">
        <v>0</v>
      </c>
      <c r="G11" s="201">
        <v>20.99</v>
      </c>
      <c r="H11" s="201">
        <v>0</v>
      </c>
      <c r="I11" s="201">
        <v>0</v>
      </c>
      <c r="J11" s="201">
        <v>26.91</v>
      </c>
      <c r="K11" s="201">
        <v>4.26</v>
      </c>
      <c r="L11" s="201">
        <v>273.95</v>
      </c>
      <c r="M11" s="201">
        <v>1.02</v>
      </c>
      <c r="N11" s="201">
        <v>1.3</v>
      </c>
      <c r="O11" s="201">
        <v>0</v>
      </c>
      <c r="P11" s="201">
        <v>1.53</v>
      </c>
      <c r="Q11" s="201">
        <v>3.15</v>
      </c>
      <c r="R11" s="201">
        <v>6.07</v>
      </c>
      <c r="S11" s="201">
        <v>3.76</v>
      </c>
      <c r="T11" s="201">
        <v>0</v>
      </c>
      <c r="U11" s="201">
        <v>7.61</v>
      </c>
      <c r="V11" s="201">
        <v>0.23</v>
      </c>
      <c r="W11" s="201">
        <v>0.51</v>
      </c>
      <c r="X11" s="201">
        <v>2.08</v>
      </c>
      <c r="Y11" s="201">
        <v>0</v>
      </c>
      <c r="Z11" s="201">
        <v>2.08</v>
      </c>
      <c r="AA11" s="201">
        <v>0.99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12.09</v>
      </c>
      <c r="AL11" s="201">
        <v>0</v>
      </c>
      <c r="AM11" s="201">
        <v>0</v>
      </c>
      <c r="AN11" s="201">
        <v>0</v>
      </c>
      <c r="AO11" s="201">
        <v>219.7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12.98</v>
      </c>
      <c r="E12" s="201">
        <v>0</v>
      </c>
      <c r="F12" s="201">
        <v>0</v>
      </c>
      <c r="G12" s="201">
        <v>20.99</v>
      </c>
      <c r="H12" s="201">
        <v>0</v>
      </c>
      <c r="I12" s="201">
        <v>0</v>
      </c>
      <c r="J12" s="201">
        <v>26.91</v>
      </c>
      <c r="K12" s="201">
        <v>4.26</v>
      </c>
      <c r="L12" s="201">
        <v>273.95</v>
      </c>
      <c r="M12" s="201">
        <v>1.02</v>
      </c>
      <c r="N12" s="201">
        <v>1.3</v>
      </c>
      <c r="O12" s="201">
        <v>0</v>
      </c>
      <c r="P12" s="201">
        <v>1.53</v>
      </c>
      <c r="Q12" s="201">
        <v>3.15</v>
      </c>
      <c r="R12" s="201">
        <v>6.07</v>
      </c>
      <c r="S12" s="201">
        <v>3.76</v>
      </c>
      <c r="T12" s="201">
        <v>0</v>
      </c>
      <c r="U12" s="201">
        <v>7.61</v>
      </c>
      <c r="V12" s="201">
        <v>0.23</v>
      </c>
      <c r="W12" s="201">
        <v>0.51</v>
      </c>
      <c r="X12" s="201">
        <v>2.08</v>
      </c>
      <c r="Y12" s="201">
        <v>0</v>
      </c>
      <c r="Z12" s="201">
        <v>2.08</v>
      </c>
      <c r="AA12" s="201">
        <v>0.99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12.09</v>
      </c>
      <c r="AL12" s="201">
        <v>0</v>
      </c>
      <c r="AM12" s="201">
        <v>0</v>
      </c>
      <c r="AN12" s="201">
        <v>0</v>
      </c>
      <c r="AO12" s="201">
        <v>219.7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12.98</v>
      </c>
      <c r="E13" s="201">
        <v>0</v>
      </c>
      <c r="F13" s="201">
        <v>0</v>
      </c>
      <c r="G13" s="201">
        <v>20.99</v>
      </c>
      <c r="H13" s="201">
        <v>0</v>
      </c>
      <c r="I13" s="201">
        <v>0</v>
      </c>
      <c r="J13" s="201">
        <v>26.91</v>
      </c>
      <c r="K13" s="201">
        <v>4.26</v>
      </c>
      <c r="L13" s="201">
        <v>273.94</v>
      </c>
      <c r="M13" s="201">
        <v>1.02</v>
      </c>
      <c r="N13" s="201">
        <v>1.3</v>
      </c>
      <c r="O13" s="201">
        <v>0</v>
      </c>
      <c r="P13" s="201">
        <v>1.53</v>
      </c>
      <c r="Q13" s="201">
        <v>3.15</v>
      </c>
      <c r="R13" s="201">
        <v>6.07</v>
      </c>
      <c r="S13" s="201">
        <v>3.76</v>
      </c>
      <c r="T13" s="201">
        <v>0</v>
      </c>
      <c r="U13" s="201">
        <v>7.61</v>
      </c>
      <c r="V13" s="201">
        <v>0.23</v>
      </c>
      <c r="W13" s="201">
        <v>0.51</v>
      </c>
      <c r="X13" s="201">
        <v>2.08</v>
      </c>
      <c r="Y13" s="201">
        <v>0</v>
      </c>
      <c r="Z13" s="201">
        <v>29.74</v>
      </c>
      <c r="AA13" s="201">
        <v>19.96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12.09</v>
      </c>
      <c r="AL13" s="201">
        <v>0</v>
      </c>
      <c r="AM13" s="201">
        <v>0</v>
      </c>
      <c r="AN13" s="201">
        <v>0</v>
      </c>
      <c r="AO13" s="201">
        <v>219.7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12.98</v>
      </c>
      <c r="E14" s="201">
        <v>0</v>
      </c>
      <c r="F14" s="201">
        <v>0</v>
      </c>
      <c r="G14" s="201">
        <v>20.99</v>
      </c>
      <c r="H14" s="201">
        <v>0</v>
      </c>
      <c r="I14" s="201">
        <v>0</v>
      </c>
      <c r="J14" s="201">
        <v>26.91</v>
      </c>
      <c r="K14" s="201">
        <v>4.26</v>
      </c>
      <c r="L14" s="201">
        <v>273.94</v>
      </c>
      <c r="M14" s="201">
        <v>1.02</v>
      </c>
      <c r="N14" s="201">
        <v>1.3</v>
      </c>
      <c r="O14" s="201">
        <v>0</v>
      </c>
      <c r="P14" s="201">
        <v>1.53</v>
      </c>
      <c r="Q14" s="201">
        <v>3.15</v>
      </c>
      <c r="R14" s="201">
        <v>6.07</v>
      </c>
      <c r="S14" s="201">
        <v>3.76</v>
      </c>
      <c r="T14" s="201">
        <v>0</v>
      </c>
      <c r="U14" s="201">
        <v>7.61</v>
      </c>
      <c r="V14" s="201">
        <v>0.23</v>
      </c>
      <c r="W14" s="201">
        <v>0.51</v>
      </c>
      <c r="X14" s="201">
        <v>2.08</v>
      </c>
      <c r="Y14" s="201">
        <v>0</v>
      </c>
      <c r="Z14" s="201">
        <v>29.74</v>
      </c>
      <c r="AA14" s="201">
        <v>19.96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12.09</v>
      </c>
      <c r="AL14" s="201">
        <v>0</v>
      </c>
      <c r="AM14" s="201">
        <v>0</v>
      </c>
      <c r="AN14" s="201">
        <v>0</v>
      </c>
      <c r="AO14" s="201">
        <v>219.7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12.98</v>
      </c>
      <c r="E15" s="201">
        <v>0</v>
      </c>
      <c r="F15" s="201">
        <v>0</v>
      </c>
      <c r="G15" s="201">
        <v>20.99</v>
      </c>
      <c r="H15" s="201">
        <v>0</v>
      </c>
      <c r="I15" s="201">
        <v>0</v>
      </c>
      <c r="J15" s="201">
        <v>26.91</v>
      </c>
      <c r="K15" s="201">
        <v>4.26</v>
      </c>
      <c r="L15" s="201">
        <v>273.94</v>
      </c>
      <c r="M15" s="201">
        <v>1.02</v>
      </c>
      <c r="N15" s="201">
        <v>1.3</v>
      </c>
      <c r="O15" s="201">
        <v>0</v>
      </c>
      <c r="P15" s="201">
        <v>1.53</v>
      </c>
      <c r="Q15" s="201">
        <v>3.15</v>
      </c>
      <c r="R15" s="201">
        <v>6.07</v>
      </c>
      <c r="S15" s="201">
        <v>3.76</v>
      </c>
      <c r="T15" s="201">
        <v>0</v>
      </c>
      <c r="U15" s="201">
        <v>7.61</v>
      </c>
      <c r="V15" s="201">
        <v>0.23</v>
      </c>
      <c r="W15" s="201">
        <v>0.51</v>
      </c>
      <c r="X15" s="201">
        <v>2.08</v>
      </c>
      <c r="Y15" s="201">
        <v>0</v>
      </c>
      <c r="Z15" s="201">
        <v>29.74</v>
      </c>
      <c r="AA15" s="201">
        <v>19.96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12.09</v>
      </c>
      <c r="AL15" s="201">
        <v>0</v>
      </c>
      <c r="AM15" s="201">
        <v>0</v>
      </c>
      <c r="AN15" s="201">
        <v>0</v>
      </c>
      <c r="AO15" s="201">
        <v>219.7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12.98</v>
      </c>
      <c r="E16" s="201">
        <v>0</v>
      </c>
      <c r="F16" s="201">
        <v>0</v>
      </c>
      <c r="G16" s="201">
        <v>20.99</v>
      </c>
      <c r="H16" s="201">
        <v>0</v>
      </c>
      <c r="I16" s="201">
        <v>0</v>
      </c>
      <c r="J16" s="201">
        <v>26.91</v>
      </c>
      <c r="K16" s="201">
        <v>4.26</v>
      </c>
      <c r="L16" s="201">
        <v>273.94</v>
      </c>
      <c r="M16" s="201">
        <v>1.02</v>
      </c>
      <c r="N16" s="201">
        <v>1.3</v>
      </c>
      <c r="O16" s="201">
        <v>0</v>
      </c>
      <c r="P16" s="201">
        <v>1.53</v>
      </c>
      <c r="Q16" s="201">
        <v>3.15</v>
      </c>
      <c r="R16" s="201">
        <v>6.07</v>
      </c>
      <c r="S16" s="201">
        <v>3.76</v>
      </c>
      <c r="T16" s="201">
        <v>0</v>
      </c>
      <c r="U16" s="201">
        <v>7.61</v>
      </c>
      <c r="V16" s="201">
        <v>0.23</v>
      </c>
      <c r="W16" s="201">
        <v>0.51</v>
      </c>
      <c r="X16" s="201">
        <v>2.08</v>
      </c>
      <c r="Y16" s="201">
        <v>0</v>
      </c>
      <c r="Z16" s="201">
        <v>29.74</v>
      </c>
      <c r="AA16" s="201">
        <v>19.96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12.09</v>
      </c>
      <c r="AL16" s="201">
        <v>0</v>
      </c>
      <c r="AM16" s="201">
        <v>0</v>
      </c>
      <c r="AN16" s="201">
        <v>0</v>
      </c>
      <c r="AO16" s="201">
        <v>219.7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12.98</v>
      </c>
      <c r="E17" s="201">
        <v>0</v>
      </c>
      <c r="F17" s="201">
        <v>0</v>
      </c>
      <c r="G17" s="201">
        <v>20.99</v>
      </c>
      <c r="H17" s="201">
        <v>0</v>
      </c>
      <c r="I17" s="201">
        <v>0</v>
      </c>
      <c r="J17" s="201">
        <v>26.91</v>
      </c>
      <c r="K17" s="201">
        <v>4.26</v>
      </c>
      <c r="L17" s="201">
        <v>273.94</v>
      </c>
      <c r="M17" s="201">
        <v>1.02</v>
      </c>
      <c r="N17" s="201">
        <v>1.3</v>
      </c>
      <c r="O17" s="201">
        <v>0</v>
      </c>
      <c r="P17" s="201">
        <v>1.53</v>
      </c>
      <c r="Q17" s="201">
        <v>3.15</v>
      </c>
      <c r="R17" s="201">
        <v>6.07</v>
      </c>
      <c r="S17" s="201">
        <v>3.76</v>
      </c>
      <c r="T17" s="201">
        <v>0</v>
      </c>
      <c r="U17" s="201">
        <v>7.61</v>
      </c>
      <c r="V17" s="201">
        <v>0.23</v>
      </c>
      <c r="W17" s="201">
        <v>0.51</v>
      </c>
      <c r="X17" s="201">
        <v>2.08</v>
      </c>
      <c r="Y17" s="201">
        <v>0</v>
      </c>
      <c r="Z17" s="201">
        <v>29.74</v>
      </c>
      <c r="AA17" s="201">
        <v>19.96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12.09</v>
      </c>
      <c r="AL17" s="201">
        <v>0</v>
      </c>
      <c r="AM17" s="201">
        <v>0</v>
      </c>
      <c r="AN17" s="201">
        <v>0</v>
      </c>
      <c r="AO17" s="201">
        <v>219.7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12.98</v>
      </c>
      <c r="E18" s="201">
        <v>0</v>
      </c>
      <c r="F18" s="201">
        <v>0</v>
      </c>
      <c r="G18" s="201">
        <v>20.99</v>
      </c>
      <c r="H18" s="201">
        <v>0</v>
      </c>
      <c r="I18" s="201">
        <v>0</v>
      </c>
      <c r="J18" s="201">
        <v>26.91</v>
      </c>
      <c r="K18" s="201">
        <v>4.26</v>
      </c>
      <c r="L18" s="201">
        <v>273.94</v>
      </c>
      <c r="M18" s="201">
        <v>1.02</v>
      </c>
      <c r="N18" s="201">
        <v>1.3</v>
      </c>
      <c r="O18" s="201">
        <v>0</v>
      </c>
      <c r="P18" s="201">
        <v>1.53</v>
      </c>
      <c r="Q18" s="201">
        <v>3.15</v>
      </c>
      <c r="R18" s="201">
        <v>6.07</v>
      </c>
      <c r="S18" s="201">
        <v>3.76</v>
      </c>
      <c r="T18" s="201">
        <v>0</v>
      </c>
      <c r="U18" s="201">
        <v>7.61</v>
      </c>
      <c r="V18" s="201">
        <v>0.23</v>
      </c>
      <c r="W18" s="201">
        <v>0.51</v>
      </c>
      <c r="X18" s="201">
        <v>2.08</v>
      </c>
      <c r="Y18" s="201">
        <v>0</v>
      </c>
      <c r="Z18" s="201">
        <v>29.74</v>
      </c>
      <c r="AA18" s="201">
        <v>19.96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12.09</v>
      </c>
      <c r="AL18" s="201">
        <v>0</v>
      </c>
      <c r="AM18" s="201">
        <v>0</v>
      </c>
      <c r="AN18" s="201">
        <v>0</v>
      </c>
      <c r="AO18" s="201">
        <v>219.7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12.98</v>
      </c>
      <c r="E19" s="201">
        <v>0</v>
      </c>
      <c r="F19" s="201">
        <v>0</v>
      </c>
      <c r="G19" s="201">
        <v>20.99</v>
      </c>
      <c r="H19" s="201">
        <v>0</v>
      </c>
      <c r="I19" s="201">
        <v>0</v>
      </c>
      <c r="J19" s="201">
        <v>26.91</v>
      </c>
      <c r="K19" s="201">
        <v>4.26</v>
      </c>
      <c r="L19" s="201">
        <v>273.94</v>
      </c>
      <c r="M19" s="201">
        <v>1.02</v>
      </c>
      <c r="N19" s="201">
        <v>1.3</v>
      </c>
      <c r="O19" s="201">
        <v>0</v>
      </c>
      <c r="P19" s="201">
        <v>1.53</v>
      </c>
      <c r="Q19" s="201">
        <v>3.15</v>
      </c>
      <c r="R19" s="201">
        <v>6.07</v>
      </c>
      <c r="S19" s="201">
        <v>3.76</v>
      </c>
      <c r="T19" s="201">
        <v>0</v>
      </c>
      <c r="U19" s="201">
        <v>7.61</v>
      </c>
      <c r="V19" s="201">
        <v>0.23</v>
      </c>
      <c r="W19" s="201">
        <v>0.51</v>
      </c>
      <c r="X19" s="201">
        <v>2.08</v>
      </c>
      <c r="Y19" s="201">
        <v>0</v>
      </c>
      <c r="Z19" s="201">
        <v>29.74</v>
      </c>
      <c r="AA19" s="201">
        <v>19.96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12.09</v>
      </c>
      <c r="AL19" s="201">
        <v>0</v>
      </c>
      <c r="AM19" s="201">
        <v>0</v>
      </c>
      <c r="AN19" s="201">
        <v>0</v>
      </c>
      <c r="AO19" s="201">
        <v>219.7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12.98</v>
      </c>
      <c r="E20" s="201">
        <v>0</v>
      </c>
      <c r="F20" s="201">
        <v>0</v>
      </c>
      <c r="G20" s="201">
        <v>20.99</v>
      </c>
      <c r="H20" s="201">
        <v>0</v>
      </c>
      <c r="I20" s="201">
        <v>0</v>
      </c>
      <c r="J20" s="201">
        <v>26.91</v>
      </c>
      <c r="K20" s="201">
        <v>4.26</v>
      </c>
      <c r="L20" s="201">
        <v>273.94</v>
      </c>
      <c r="M20" s="201">
        <v>1.02</v>
      </c>
      <c r="N20" s="201">
        <v>1.3</v>
      </c>
      <c r="O20" s="201">
        <v>0</v>
      </c>
      <c r="P20" s="201">
        <v>1.53</v>
      </c>
      <c r="Q20" s="201">
        <v>3.15</v>
      </c>
      <c r="R20" s="201">
        <v>6.07</v>
      </c>
      <c r="S20" s="201">
        <v>3.76</v>
      </c>
      <c r="T20" s="201">
        <v>0</v>
      </c>
      <c r="U20" s="201">
        <v>7.61</v>
      </c>
      <c r="V20" s="201">
        <v>0.23</v>
      </c>
      <c r="W20" s="201">
        <v>0.51</v>
      </c>
      <c r="X20" s="201">
        <v>2.08</v>
      </c>
      <c r="Y20" s="201">
        <v>0</v>
      </c>
      <c r="Z20" s="201">
        <v>29.74</v>
      </c>
      <c r="AA20" s="201">
        <v>19.95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12.09</v>
      </c>
      <c r="AL20" s="201">
        <v>0</v>
      </c>
      <c r="AM20" s="201">
        <v>0</v>
      </c>
      <c r="AN20" s="201">
        <v>0</v>
      </c>
      <c r="AO20" s="201">
        <v>219.7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12.98</v>
      </c>
      <c r="E21" s="201">
        <v>0</v>
      </c>
      <c r="F21" s="201">
        <v>0</v>
      </c>
      <c r="G21" s="201">
        <v>20.99</v>
      </c>
      <c r="H21" s="201">
        <v>0</v>
      </c>
      <c r="I21" s="201">
        <v>0</v>
      </c>
      <c r="J21" s="201">
        <v>26.91</v>
      </c>
      <c r="K21" s="201">
        <v>4.26</v>
      </c>
      <c r="L21" s="201">
        <v>273.94</v>
      </c>
      <c r="M21" s="201">
        <v>1.02</v>
      </c>
      <c r="N21" s="201">
        <v>1.3</v>
      </c>
      <c r="O21" s="201">
        <v>0</v>
      </c>
      <c r="P21" s="201">
        <v>1.53</v>
      </c>
      <c r="Q21" s="201">
        <v>3.15</v>
      </c>
      <c r="R21" s="201">
        <v>6.07</v>
      </c>
      <c r="S21" s="201">
        <v>3.76</v>
      </c>
      <c r="T21" s="201">
        <v>0</v>
      </c>
      <c r="U21" s="201">
        <v>7.61</v>
      </c>
      <c r="V21" s="201">
        <v>0.23</v>
      </c>
      <c r="W21" s="201">
        <v>0.51</v>
      </c>
      <c r="X21" s="201">
        <v>2.08</v>
      </c>
      <c r="Y21" s="201">
        <v>0</v>
      </c>
      <c r="Z21" s="201">
        <v>29.74</v>
      </c>
      <c r="AA21" s="201">
        <v>19.96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12.09</v>
      </c>
      <c r="AL21" s="201">
        <v>0</v>
      </c>
      <c r="AM21" s="201">
        <v>0</v>
      </c>
      <c r="AN21" s="201">
        <v>0</v>
      </c>
      <c r="AO21" s="201">
        <v>219.7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12.98</v>
      </c>
      <c r="E22" s="201">
        <v>0</v>
      </c>
      <c r="F22" s="201">
        <v>0</v>
      </c>
      <c r="G22" s="201">
        <v>20.99</v>
      </c>
      <c r="H22" s="201">
        <v>0</v>
      </c>
      <c r="I22" s="201">
        <v>0</v>
      </c>
      <c r="J22" s="201">
        <v>26.91</v>
      </c>
      <c r="K22" s="201">
        <v>4.26</v>
      </c>
      <c r="L22" s="201">
        <v>273.94</v>
      </c>
      <c r="M22" s="201">
        <v>1.02</v>
      </c>
      <c r="N22" s="201">
        <v>1.3</v>
      </c>
      <c r="O22" s="201">
        <v>0</v>
      </c>
      <c r="P22" s="201">
        <v>1.53</v>
      </c>
      <c r="Q22" s="201">
        <v>3.15</v>
      </c>
      <c r="R22" s="201">
        <v>6.07</v>
      </c>
      <c r="S22" s="201">
        <v>3.76</v>
      </c>
      <c r="T22" s="201">
        <v>0</v>
      </c>
      <c r="U22" s="201">
        <v>7.61</v>
      </c>
      <c r="V22" s="201">
        <v>0.23</v>
      </c>
      <c r="W22" s="201">
        <v>0.51</v>
      </c>
      <c r="X22" s="201">
        <v>2.08</v>
      </c>
      <c r="Y22" s="201">
        <v>0</v>
      </c>
      <c r="Z22" s="201">
        <v>29.74</v>
      </c>
      <c r="AA22" s="201">
        <v>19.96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12.09</v>
      </c>
      <c r="AL22" s="201">
        <v>0</v>
      </c>
      <c r="AM22" s="201">
        <v>0</v>
      </c>
      <c r="AN22" s="201">
        <v>0</v>
      </c>
      <c r="AO22" s="201">
        <v>219.7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12.98</v>
      </c>
      <c r="E23" s="201">
        <v>0</v>
      </c>
      <c r="F23" s="201">
        <v>0</v>
      </c>
      <c r="G23" s="201">
        <v>20.99</v>
      </c>
      <c r="H23" s="201">
        <v>0</v>
      </c>
      <c r="I23" s="201">
        <v>0</v>
      </c>
      <c r="J23" s="201">
        <v>26.91</v>
      </c>
      <c r="K23" s="201">
        <v>4.26</v>
      </c>
      <c r="L23" s="201">
        <v>273.94</v>
      </c>
      <c r="M23" s="201">
        <v>1.02</v>
      </c>
      <c r="N23" s="201">
        <v>1.3</v>
      </c>
      <c r="O23" s="201">
        <v>0</v>
      </c>
      <c r="P23" s="201">
        <v>1.53</v>
      </c>
      <c r="Q23" s="201">
        <v>3.15</v>
      </c>
      <c r="R23" s="201">
        <v>6.07</v>
      </c>
      <c r="S23" s="201">
        <v>3.76</v>
      </c>
      <c r="T23" s="201">
        <v>0</v>
      </c>
      <c r="U23" s="201">
        <v>7.61</v>
      </c>
      <c r="V23" s="201">
        <v>0.23</v>
      </c>
      <c r="W23" s="201">
        <v>0.51</v>
      </c>
      <c r="X23" s="201">
        <v>2.08</v>
      </c>
      <c r="Y23" s="201">
        <v>0</v>
      </c>
      <c r="Z23" s="201">
        <v>29.74</v>
      </c>
      <c r="AA23" s="201">
        <v>19.96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12.09</v>
      </c>
      <c r="AL23" s="201">
        <v>0</v>
      </c>
      <c r="AM23" s="201">
        <v>0</v>
      </c>
      <c r="AN23" s="201">
        <v>0</v>
      </c>
      <c r="AO23" s="201">
        <v>219.7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12.98</v>
      </c>
      <c r="E24" s="201">
        <v>0</v>
      </c>
      <c r="F24" s="201">
        <v>0</v>
      </c>
      <c r="G24" s="201">
        <v>20.99</v>
      </c>
      <c r="H24" s="201">
        <v>0</v>
      </c>
      <c r="I24" s="201">
        <v>0</v>
      </c>
      <c r="J24" s="201">
        <v>26.91</v>
      </c>
      <c r="K24" s="201">
        <v>4.26</v>
      </c>
      <c r="L24" s="201">
        <v>244.06</v>
      </c>
      <c r="M24" s="201">
        <v>1.02</v>
      </c>
      <c r="N24" s="201">
        <v>1.3</v>
      </c>
      <c r="O24" s="201">
        <v>0</v>
      </c>
      <c r="P24" s="201">
        <v>1.53</v>
      </c>
      <c r="Q24" s="201">
        <v>3.15</v>
      </c>
      <c r="R24" s="201">
        <v>6.07</v>
      </c>
      <c r="S24" s="201">
        <v>3.76</v>
      </c>
      <c r="T24" s="201">
        <v>0</v>
      </c>
      <c r="U24" s="201">
        <v>7.61</v>
      </c>
      <c r="V24" s="201">
        <v>0.23</v>
      </c>
      <c r="W24" s="201">
        <v>0.51</v>
      </c>
      <c r="X24" s="201">
        <v>2.08</v>
      </c>
      <c r="Y24" s="201">
        <v>0</v>
      </c>
      <c r="Z24" s="201">
        <v>29.74</v>
      </c>
      <c r="AA24" s="201">
        <v>19.96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12.09</v>
      </c>
      <c r="AL24" s="201">
        <v>0</v>
      </c>
      <c r="AM24" s="201">
        <v>0</v>
      </c>
      <c r="AN24" s="201">
        <v>0</v>
      </c>
      <c r="AO24" s="201">
        <v>219.7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12.98</v>
      </c>
      <c r="E25" s="201">
        <v>0</v>
      </c>
      <c r="F25" s="201">
        <v>0</v>
      </c>
      <c r="G25" s="201">
        <v>20.99</v>
      </c>
      <c r="H25" s="201">
        <v>0</v>
      </c>
      <c r="I25" s="201">
        <v>0</v>
      </c>
      <c r="J25" s="201">
        <v>26.91</v>
      </c>
      <c r="K25" s="201">
        <v>4.26</v>
      </c>
      <c r="L25" s="201">
        <v>176.56</v>
      </c>
      <c r="M25" s="201">
        <v>1.02</v>
      </c>
      <c r="N25" s="201">
        <v>1.3</v>
      </c>
      <c r="O25" s="201">
        <v>0</v>
      </c>
      <c r="P25" s="201">
        <v>1.53</v>
      </c>
      <c r="Q25" s="201">
        <v>3.15</v>
      </c>
      <c r="R25" s="201">
        <v>6.07</v>
      </c>
      <c r="S25" s="201">
        <v>3.76</v>
      </c>
      <c r="T25" s="201">
        <v>0</v>
      </c>
      <c r="U25" s="201">
        <v>7.61</v>
      </c>
      <c r="V25" s="201">
        <v>0.23</v>
      </c>
      <c r="W25" s="201">
        <v>0.51</v>
      </c>
      <c r="X25" s="201">
        <v>2.08</v>
      </c>
      <c r="Y25" s="201">
        <v>0</v>
      </c>
      <c r="Z25" s="201">
        <v>29.73</v>
      </c>
      <c r="AA25" s="201">
        <v>19.96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12.09</v>
      </c>
      <c r="AL25" s="201">
        <v>0</v>
      </c>
      <c r="AM25" s="201">
        <v>0</v>
      </c>
      <c r="AN25" s="201">
        <v>0</v>
      </c>
      <c r="AO25" s="201">
        <v>219.7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12.98</v>
      </c>
      <c r="E26" s="201">
        <v>0</v>
      </c>
      <c r="F26" s="201">
        <v>0</v>
      </c>
      <c r="G26" s="201">
        <v>20.99</v>
      </c>
      <c r="H26" s="201">
        <v>0</v>
      </c>
      <c r="I26" s="201">
        <v>0</v>
      </c>
      <c r="J26" s="201">
        <v>26.91</v>
      </c>
      <c r="K26" s="201">
        <v>4.26</v>
      </c>
      <c r="L26" s="201">
        <v>99.41</v>
      </c>
      <c r="M26" s="201">
        <v>1.02</v>
      </c>
      <c r="N26" s="201">
        <v>1.3</v>
      </c>
      <c r="O26" s="201">
        <v>0</v>
      </c>
      <c r="P26" s="201">
        <v>1.53</v>
      </c>
      <c r="Q26" s="201">
        <v>0.24</v>
      </c>
      <c r="R26" s="201">
        <v>0.47</v>
      </c>
      <c r="S26" s="201">
        <v>0.28999999999999998</v>
      </c>
      <c r="T26" s="201">
        <v>0</v>
      </c>
      <c r="U26" s="201">
        <v>7.61</v>
      </c>
      <c r="V26" s="201">
        <v>0.23</v>
      </c>
      <c r="W26" s="201">
        <v>0.51</v>
      </c>
      <c r="X26" s="201">
        <v>2.08</v>
      </c>
      <c r="Y26" s="201">
        <v>0</v>
      </c>
      <c r="Z26" s="201">
        <v>2.78</v>
      </c>
      <c r="AA26" s="201">
        <v>0.99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12.09</v>
      </c>
      <c r="AL26" s="201">
        <v>0</v>
      </c>
      <c r="AM26" s="201">
        <v>0</v>
      </c>
      <c r="AN26" s="201">
        <v>0</v>
      </c>
      <c r="AO26" s="201">
        <v>219.7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12.98</v>
      </c>
      <c r="E27" s="201">
        <v>0</v>
      </c>
      <c r="F27" s="201">
        <v>0</v>
      </c>
      <c r="G27" s="201">
        <v>20.99</v>
      </c>
      <c r="H27" s="201">
        <v>0</v>
      </c>
      <c r="I27" s="201">
        <v>0</v>
      </c>
      <c r="J27" s="201">
        <v>26.91</v>
      </c>
      <c r="K27" s="201">
        <v>4.26</v>
      </c>
      <c r="L27" s="201">
        <v>20.76</v>
      </c>
      <c r="M27" s="201">
        <v>1.02</v>
      </c>
      <c r="N27" s="201">
        <v>1.3</v>
      </c>
      <c r="O27" s="201">
        <v>0</v>
      </c>
      <c r="P27" s="201">
        <v>1.47</v>
      </c>
      <c r="Q27" s="201">
        <v>0.24</v>
      </c>
      <c r="R27" s="201">
        <v>0.47</v>
      </c>
      <c r="S27" s="201">
        <v>0.28999999999999998</v>
      </c>
      <c r="T27" s="201">
        <v>0</v>
      </c>
      <c r="U27" s="201">
        <v>7.61</v>
      </c>
      <c r="V27" s="201">
        <v>0.23</v>
      </c>
      <c r="W27" s="201">
        <v>0.51</v>
      </c>
      <c r="X27" s="201">
        <v>2.08</v>
      </c>
      <c r="Y27" s="201">
        <v>0</v>
      </c>
      <c r="Z27" s="201">
        <v>2.78</v>
      </c>
      <c r="AA27" s="201">
        <v>0.99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14.52</v>
      </c>
      <c r="AL27" s="201">
        <v>0</v>
      </c>
      <c r="AM27" s="201">
        <v>0</v>
      </c>
      <c r="AN27" s="201">
        <v>0</v>
      </c>
      <c r="AO27" s="201">
        <v>219.7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12.98</v>
      </c>
      <c r="E28" s="201">
        <v>0</v>
      </c>
      <c r="F28" s="201">
        <v>0</v>
      </c>
      <c r="G28" s="201">
        <v>20.99</v>
      </c>
      <c r="H28" s="201">
        <v>0</v>
      </c>
      <c r="I28" s="201">
        <v>0</v>
      </c>
      <c r="J28" s="201">
        <v>26.91</v>
      </c>
      <c r="K28" s="201">
        <v>4.26</v>
      </c>
      <c r="L28" s="201">
        <v>20.76</v>
      </c>
      <c r="M28" s="201">
        <v>1.02</v>
      </c>
      <c r="N28" s="201">
        <v>1.3</v>
      </c>
      <c r="O28" s="201">
        <v>0</v>
      </c>
      <c r="P28" s="201">
        <v>1.47</v>
      </c>
      <c r="Q28" s="201">
        <v>0.24</v>
      </c>
      <c r="R28" s="201">
        <v>0.47</v>
      </c>
      <c r="S28" s="201">
        <v>0.28999999999999998</v>
      </c>
      <c r="T28" s="201">
        <v>0</v>
      </c>
      <c r="U28" s="201">
        <v>7.61</v>
      </c>
      <c r="V28" s="201">
        <v>0.23</v>
      </c>
      <c r="W28" s="201">
        <v>0.51</v>
      </c>
      <c r="X28" s="201">
        <v>2.08</v>
      </c>
      <c r="Y28" s="201">
        <v>0</v>
      </c>
      <c r="Z28" s="201">
        <v>2.78</v>
      </c>
      <c r="AA28" s="201">
        <v>0.99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14.52</v>
      </c>
      <c r="AL28" s="201">
        <v>0</v>
      </c>
      <c r="AM28" s="201">
        <v>0</v>
      </c>
      <c r="AN28" s="201">
        <v>0</v>
      </c>
      <c r="AO28" s="201">
        <v>219.7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12.98</v>
      </c>
      <c r="E29" s="201">
        <v>0</v>
      </c>
      <c r="F29" s="201">
        <v>0</v>
      </c>
      <c r="G29" s="201">
        <v>20.99</v>
      </c>
      <c r="H29" s="201">
        <v>0</v>
      </c>
      <c r="I29" s="201">
        <v>0</v>
      </c>
      <c r="J29" s="201">
        <v>26.91</v>
      </c>
      <c r="K29" s="201">
        <v>4.26</v>
      </c>
      <c r="L29" s="201">
        <v>20.76</v>
      </c>
      <c r="M29" s="201">
        <v>1.02</v>
      </c>
      <c r="N29" s="201">
        <v>1.3</v>
      </c>
      <c r="O29" s="201">
        <v>0</v>
      </c>
      <c r="P29" s="201">
        <v>1.47</v>
      </c>
      <c r="Q29" s="201">
        <v>0.24</v>
      </c>
      <c r="R29" s="201">
        <v>0.47</v>
      </c>
      <c r="S29" s="201">
        <v>0.28999999999999998</v>
      </c>
      <c r="T29" s="201">
        <v>0</v>
      </c>
      <c r="U29" s="201">
        <v>7.61</v>
      </c>
      <c r="V29" s="201">
        <v>0.23</v>
      </c>
      <c r="W29" s="201">
        <v>0.51</v>
      </c>
      <c r="X29" s="201">
        <v>2.08</v>
      </c>
      <c r="Y29" s="201">
        <v>0</v>
      </c>
      <c r="Z29" s="201">
        <v>2.78</v>
      </c>
      <c r="AA29" s="201">
        <v>0.99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14.52</v>
      </c>
      <c r="AL29" s="201">
        <v>0</v>
      </c>
      <c r="AM29" s="201">
        <v>0</v>
      </c>
      <c r="AN29" s="201">
        <v>0</v>
      </c>
      <c r="AO29" s="201">
        <v>219.7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12.98</v>
      </c>
      <c r="E30" s="201">
        <v>0</v>
      </c>
      <c r="F30" s="201">
        <v>0</v>
      </c>
      <c r="G30" s="201">
        <v>20.99</v>
      </c>
      <c r="H30" s="201">
        <v>0</v>
      </c>
      <c r="I30" s="201">
        <v>0</v>
      </c>
      <c r="J30" s="201">
        <v>26.91</v>
      </c>
      <c r="K30" s="201">
        <v>4.26</v>
      </c>
      <c r="L30" s="201">
        <v>20.76</v>
      </c>
      <c r="M30" s="201">
        <v>1.02</v>
      </c>
      <c r="N30" s="201">
        <v>1.3</v>
      </c>
      <c r="O30" s="201">
        <v>0</v>
      </c>
      <c r="P30" s="201">
        <v>1.47</v>
      </c>
      <c r="Q30" s="201">
        <v>0.24</v>
      </c>
      <c r="R30" s="201">
        <v>0.47</v>
      </c>
      <c r="S30" s="201">
        <v>0.28999999999999998</v>
      </c>
      <c r="T30" s="201">
        <v>0</v>
      </c>
      <c r="U30" s="201">
        <v>7.61</v>
      </c>
      <c r="V30" s="201">
        <v>0.23</v>
      </c>
      <c r="W30" s="201">
        <v>0.51</v>
      </c>
      <c r="X30" s="201">
        <v>2.08</v>
      </c>
      <c r="Y30" s="201">
        <v>0</v>
      </c>
      <c r="Z30" s="201">
        <v>2.78</v>
      </c>
      <c r="AA30" s="201">
        <v>0.99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219.7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12.98</v>
      </c>
      <c r="E31" s="201">
        <v>0</v>
      </c>
      <c r="F31" s="201">
        <v>0</v>
      </c>
      <c r="G31" s="201">
        <v>20.99</v>
      </c>
      <c r="H31" s="201">
        <v>0</v>
      </c>
      <c r="I31" s="201">
        <v>0</v>
      </c>
      <c r="J31" s="201">
        <v>26.91</v>
      </c>
      <c r="K31" s="201">
        <v>4.26</v>
      </c>
      <c r="L31" s="201">
        <v>96.7</v>
      </c>
      <c r="M31" s="201">
        <v>1.02</v>
      </c>
      <c r="N31" s="201">
        <v>1.3</v>
      </c>
      <c r="O31" s="201">
        <v>0</v>
      </c>
      <c r="P31" s="201">
        <v>1.47</v>
      </c>
      <c r="Q31" s="201">
        <v>3.15</v>
      </c>
      <c r="R31" s="201">
        <v>6.07</v>
      </c>
      <c r="S31" s="201">
        <v>3.76</v>
      </c>
      <c r="T31" s="201">
        <v>0</v>
      </c>
      <c r="U31" s="201">
        <v>7.61</v>
      </c>
      <c r="V31" s="201">
        <v>3.01</v>
      </c>
      <c r="W31" s="201">
        <v>6.66</v>
      </c>
      <c r="X31" s="201">
        <v>20.88</v>
      </c>
      <c r="Y31" s="201">
        <v>0</v>
      </c>
      <c r="Z31" s="201">
        <v>29.73</v>
      </c>
      <c r="AA31" s="201">
        <v>19.96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14.52</v>
      </c>
      <c r="AL31" s="201">
        <v>0</v>
      </c>
      <c r="AM31" s="201">
        <v>0</v>
      </c>
      <c r="AN31" s="201">
        <v>0</v>
      </c>
      <c r="AO31" s="201">
        <v>219.7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12.98</v>
      </c>
      <c r="E32" s="201">
        <v>0</v>
      </c>
      <c r="F32" s="201">
        <v>0</v>
      </c>
      <c r="G32" s="201">
        <v>20.99</v>
      </c>
      <c r="H32" s="201">
        <v>0</v>
      </c>
      <c r="I32" s="201">
        <v>0</v>
      </c>
      <c r="J32" s="201">
        <v>26.91</v>
      </c>
      <c r="K32" s="201">
        <v>4.26</v>
      </c>
      <c r="L32" s="201">
        <v>176.56</v>
      </c>
      <c r="M32" s="201">
        <v>1.02</v>
      </c>
      <c r="N32" s="201">
        <v>1.3</v>
      </c>
      <c r="O32" s="201">
        <v>0</v>
      </c>
      <c r="P32" s="201">
        <v>1.47</v>
      </c>
      <c r="Q32" s="201">
        <v>3.15</v>
      </c>
      <c r="R32" s="201">
        <v>6.07</v>
      </c>
      <c r="S32" s="201">
        <v>3.76</v>
      </c>
      <c r="T32" s="201">
        <v>0</v>
      </c>
      <c r="U32" s="201">
        <v>7.61</v>
      </c>
      <c r="V32" s="201">
        <v>3.01</v>
      </c>
      <c r="W32" s="201">
        <v>0.51</v>
      </c>
      <c r="X32" s="201">
        <v>2.08</v>
      </c>
      <c r="Y32" s="201">
        <v>0</v>
      </c>
      <c r="Z32" s="201">
        <v>29.73</v>
      </c>
      <c r="AA32" s="201">
        <v>19.96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14.52</v>
      </c>
      <c r="AL32" s="201">
        <v>0</v>
      </c>
      <c r="AM32" s="201">
        <v>0</v>
      </c>
      <c r="AN32" s="201">
        <v>0</v>
      </c>
      <c r="AO32" s="201">
        <v>219.7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12.98</v>
      </c>
      <c r="E33" s="201">
        <v>0</v>
      </c>
      <c r="F33" s="201">
        <v>0</v>
      </c>
      <c r="G33" s="201">
        <v>20.99</v>
      </c>
      <c r="H33" s="201">
        <v>0</v>
      </c>
      <c r="I33" s="201">
        <v>0</v>
      </c>
      <c r="J33" s="201">
        <v>26.91</v>
      </c>
      <c r="K33" s="201">
        <v>4.26</v>
      </c>
      <c r="L33" s="201">
        <v>244.06</v>
      </c>
      <c r="M33" s="201">
        <v>1.02</v>
      </c>
      <c r="N33" s="201">
        <v>1.3</v>
      </c>
      <c r="O33" s="201">
        <v>0</v>
      </c>
      <c r="P33" s="201">
        <v>1.47</v>
      </c>
      <c r="Q33" s="201">
        <v>3.15</v>
      </c>
      <c r="R33" s="201">
        <v>0.46</v>
      </c>
      <c r="S33" s="201">
        <v>3.76</v>
      </c>
      <c r="T33" s="201">
        <v>0</v>
      </c>
      <c r="U33" s="201">
        <v>7.61</v>
      </c>
      <c r="V33" s="201">
        <v>0.23</v>
      </c>
      <c r="W33" s="201">
        <v>0.51</v>
      </c>
      <c r="X33" s="201">
        <v>2.08</v>
      </c>
      <c r="Y33" s="201">
        <v>0</v>
      </c>
      <c r="Z33" s="201">
        <v>2.78</v>
      </c>
      <c r="AA33" s="201">
        <v>19.96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14.52</v>
      </c>
      <c r="AL33" s="201">
        <v>0</v>
      </c>
      <c r="AM33" s="201">
        <v>0</v>
      </c>
      <c r="AN33" s="201">
        <v>0</v>
      </c>
      <c r="AO33" s="201">
        <v>219.7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12.98</v>
      </c>
      <c r="E34" s="201">
        <v>0</v>
      </c>
      <c r="F34" s="201">
        <v>0</v>
      </c>
      <c r="G34" s="201">
        <v>20.99</v>
      </c>
      <c r="H34" s="201">
        <v>0</v>
      </c>
      <c r="I34" s="201">
        <v>0</v>
      </c>
      <c r="J34" s="201">
        <v>26.91</v>
      </c>
      <c r="K34" s="201">
        <v>4.26</v>
      </c>
      <c r="L34" s="201">
        <v>274.92</v>
      </c>
      <c r="M34" s="201">
        <v>1.02</v>
      </c>
      <c r="N34" s="201">
        <v>1.3</v>
      </c>
      <c r="O34" s="201">
        <v>0</v>
      </c>
      <c r="P34" s="201">
        <v>1.47</v>
      </c>
      <c r="Q34" s="201">
        <v>0.24</v>
      </c>
      <c r="R34" s="201">
        <v>0.46</v>
      </c>
      <c r="S34" s="201">
        <v>0.28999999999999998</v>
      </c>
      <c r="T34" s="201">
        <v>0</v>
      </c>
      <c r="U34" s="201">
        <v>7.61</v>
      </c>
      <c r="V34" s="201">
        <v>0.23</v>
      </c>
      <c r="W34" s="201">
        <v>0.51</v>
      </c>
      <c r="X34" s="201">
        <v>2.08</v>
      </c>
      <c r="Y34" s="201">
        <v>0</v>
      </c>
      <c r="Z34" s="201">
        <v>2.78</v>
      </c>
      <c r="AA34" s="201">
        <v>0.99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14.52</v>
      </c>
      <c r="AL34" s="201">
        <v>0</v>
      </c>
      <c r="AM34" s="201">
        <v>0</v>
      </c>
      <c r="AN34" s="201">
        <v>0</v>
      </c>
      <c r="AO34" s="201">
        <v>219.7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12.72</v>
      </c>
      <c r="E35" s="201">
        <v>0</v>
      </c>
      <c r="F35" s="201">
        <v>0</v>
      </c>
      <c r="G35" s="201">
        <v>20.99</v>
      </c>
      <c r="H35" s="201">
        <v>0</v>
      </c>
      <c r="I35" s="201">
        <v>0</v>
      </c>
      <c r="J35" s="201">
        <v>26.91</v>
      </c>
      <c r="K35" s="201">
        <v>4.26</v>
      </c>
      <c r="L35" s="201">
        <v>274.92</v>
      </c>
      <c r="M35" s="201">
        <v>1.02</v>
      </c>
      <c r="N35" s="201">
        <v>1.3</v>
      </c>
      <c r="O35" s="201">
        <v>0</v>
      </c>
      <c r="P35" s="201">
        <v>1.47</v>
      </c>
      <c r="Q35" s="201">
        <v>0.24</v>
      </c>
      <c r="R35" s="201">
        <v>0.46</v>
      </c>
      <c r="S35" s="201">
        <v>0.28999999999999998</v>
      </c>
      <c r="T35" s="201">
        <v>0</v>
      </c>
      <c r="U35" s="201">
        <v>7.61</v>
      </c>
      <c r="V35" s="201">
        <v>0.23</v>
      </c>
      <c r="W35" s="201">
        <v>0.51</v>
      </c>
      <c r="X35" s="201">
        <v>2.08</v>
      </c>
      <c r="Y35" s="201">
        <v>0</v>
      </c>
      <c r="Z35" s="201">
        <v>2.78</v>
      </c>
      <c r="AA35" s="201">
        <v>0.99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14.52</v>
      </c>
      <c r="AL35" s="201">
        <v>0</v>
      </c>
      <c r="AM35" s="201">
        <v>0</v>
      </c>
      <c r="AN35" s="201">
        <v>0</v>
      </c>
      <c r="AO35" s="201">
        <v>219.7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12.72</v>
      </c>
      <c r="E36" s="201">
        <v>0</v>
      </c>
      <c r="F36" s="201">
        <v>0</v>
      </c>
      <c r="G36" s="201">
        <v>20.99</v>
      </c>
      <c r="H36" s="201">
        <v>0</v>
      </c>
      <c r="I36" s="201">
        <v>0</v>
      </c>
      <c r="J36" s="201">
        <v>26.91</v>
      </c>
      <c r="K36" s="201">
        <v>4.26</v>
      </c>
      <c r="L36" s="201">
        <v>274.91000000000003</v>
      </c>
      <c r="M36" s="201">
        <v>1.02</v>
      </c>
      <c r="N36" s="201">
        <v>1.3</v>
      </c>
      <c r="O36" s="201">
        <v>0</v>
      </c>
      <c r="P36" s="201">
        <v>1.47</v>
      </c>
      <c r="Q36" s="201">
        <v>0.24</v>
      </c>
      <c r="R36" s="201">
        <v>0.46</v>
      </c>
      <c r="S36" s="201">
        <v>0.28999999999999998</v>
      </c>
      <c r="T36" s="201">
        <v>0</v>
      </c>
      <c r="U36" s="201">
        <v>7.61</v>
      </c>
      <c r="V36" s="201">
        <v>0.23</v>
      </c>
      <c r="W36" s="201">
        <v>0.51</v>
      </c>
      <c r="X36" s="201">
        <v>2.08</v>
      </c>
      <c r="Y36" s="201">
        <v>0</v>
      </c>
      <c r="Z36" s="201">
        <v>2.78</v>
      </c>
      <c r="AA36" s="201">
        <v>0.99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14.52</v>
      </c>
      <c r="AL36" s="201">
        <v>0</v>
      </c>
      <c r="AM36" s="201">
        <v>0</v>
      </c>
      <c r="AN36" s="201">
        <v>0</v>
      </c>
      <c r="AO36" s="201">
        <v>219.7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12.72</v>
      </c>
      <c r="E37" s="201">
        <v>0</v>
      </c>
      <c r="F37" s="201">
        <v>0</v>
      </c>
      <c r="G37" s="201">
        <v>20.99</v>
      </c>
      <c r="H37" s="201">
        <v>0</v>
      </c>
      <c r="I37" s="201">
        <v>0</v>
      </c>
      <c r="J37" s="201">
        <v>26.91</v>
      </c>
      <c r="K37" s="201">
        <v>4.26</v>
      </c>
      <c r="L37" s="201">
        <v>274.91000000000003</v>
      </c>
      <c r="M37" s="201">
        <v>1.02</v>
      </c>
      <c r="N37" s="201">
        <v>1.3</v>
      </c>
      <c r="O37" s="201">
        <v>0</v>
      </c>
      <c r="P37" s="201">
        <v>1.47</v>
      </c>
      <c r="Q37" s="201">
        <v>0.24</v>
      </c>
      <c r="R37" s="201">
        <v>0.46</v>
      </c>
      <c r="S37" s="201">
        <v>0.28999999999999998</v>
      </c>
      <c r="T37" s="201">
        <v>0</v>
      </c>
      <c r="U37" s="201">
        <v>7.61</v>
      </c>
      <c r="V37" s="201">
        <v>0.23</v>
      </c>
      <c r="W37" s="201">
        <v>0.51</v>
      </c>
      <c r="X37" s="201">
        <v>2.08</v>
      </c>
      <c r="Y37" s="201">
        <v>0</v>
      </c>
      <c r="Z37" s="201">
        <v>2.78</v>
      </c>
      <c r="AA37" s="201">
        <v>0.99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14.52</v>
      </c>
      <c r="AL37" s="201">
        <v>0</v>
      </c>
      <c r="AM37" s="201">
        <v>0</v>
      </c>
      <c r="AN37" s="201">
        <v>0</v>
      </c>
      <c r="AO37" s="201">
        <v>219.7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12.72</v>
      </c>
      <c r="E38" s="201">
        <v>0</v>
      </c>
      <c r="F38" s="201">
        <v>0</v>
      </c>
      <c r="G38" s="201">
        <v>20.99</v>
      </c>
      <c r="H38" s="201">
        <v>0</v>
      </c>
      <c r="I38" s="201">
        <v>0</v>
      </c>
      <c r="J38" s="201">
        <v>26.91</v>
      </c>
      <c r="K38" s="201">
        <v>4.26</v>
      </c>
      <c r="L38" s="201">
        <v>274.91000000000003</v>
      </c>
      <c r="M38" s="201">
        <v>1.02</v>
      </c>
      <c r="N38" s="201">
        <v>1.3</v>
      </c>
      <c r="O38" s="201">
        <v>0</v>
      </c>
      <c r="P38" s="201">
        <v>1.47</v>
      </c>
      <c r="Q38" s="201">
        <v>0.24</v>
      </c>
      <c r="R38" s="201">
        <v>0.46</v>
      </c>
      <c r="S38" s="201">
        <v>0.28999999999999998</v>
      </c>
      <c r="T38" s="201">
        <v>0</v>
      </c>
      <c r="U38" s="201">
        <v>7.61</v>
      </c>
      <c r="V38" s="201">
        <v>0.23</v>
      </c>
      <c r="W38" s="201">
        <v>0.51</v>
      </c>
      <c r="X38" s="201">
        <v>2.08</v>
      </c>
      <c r="Y38" s="201">
        <v>0</v>
      </c>
      <c r="Z38" s="201">
        <v>2.78</v>
      </c>
      <c r="AA38" s="201">
        <v>0.99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14.52</v>
      </c>
      <c r="AL38" s="201">
        <v>0</v>
      </c>
      <c r="AM38" s="201">
        <v>0</v>
      </c>
      <c r="AN38" s="201">
        <v>0</v>
      </c>
      <c r="AO38" s="201">
        <v>219.7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12.72</v>
      </c>
      <c r="E39" s="201">
        <v>0</v>
      </c>
      <c r="F39" s="201">
        <v>0</v>
      </c>
      <c r="G39" s="201">
        <v>20.99</v>
      </c>
      <c r="H39" s="201">
        <v>0</v>
      </c>
      <c r="I39" s="201">
        <v>0</v>
      </c>
      <c r="J39" s="201">
        <v>26.91</v>
      </c>
      <c r="K39" s="201">
        <v>4.26</v>
      </c>
      <c r="L39" s="201">
        <v>274.91000000000003</v>
      </c>
      <c r="M39" s="201">
        <v>1.02</v>
      </c>
      <c r="N39" s="201">
        <v>1.3</v>
      </c>
      <c r="O39" s="201">
        <v>0</v>
      </c>
      <c r="P39" s="201">
        <v>1.47</v>
      </c>
      <c r="Q39" s="201">
        <v>0.24</v>
      </c>
      <c r="R39" s="201">
        <v>0.46</v>
      </c>
      <c r="S39" s="201">
        <v>0.28999999999999998</v>
      </c>
      <c r="T39" s="201">
        <v>0</v>
      </c>
      <c r="U39" s="201">
        <v>7.61</v>
      </c>
      <c r="V39" s="201">
        <v>0.22</v>
      </c>
      <c r="W39" s="201">
        <v>0.51</v>
      </c>
      <c r="X39" s="201">
        <v>2.08</v>
      </c>
      <c r="Y39" s="201">
        <v>0</v>
      </c>
      <c r="Z39" s="201">
        <v>2.78</v>
      </c>
      <c r="AA39" s="201">
        <v>0.99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14.52</v>
      </c>
      <c r="AL39" s="201">
        <v>0</v>
      </c>
      <c r="AM39" s="201">
        <v>0</v>
      </c>
      <c r="AN39" s="201">
        <v>0</v>
      </c>
      <c r="AO39" s="201">
        <v>215.34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12.72</v>
      </c>
      <c r="E40" s="201">
        <v>0</v>
      </c>
      <c r="F40" s="201">
        <v>0</v>
      </c>
      <c r="G40" s="201">
        <v>20.99</v>
      </c>
      <c r="H40" s="201">
        <v>0</v>
      </c>
      <c r="I40" s="201">
        <v>0</v>
      </c>
      <c r="J40" s="201">
        <v>26.91</v>
      </c>
      <c r="K40" s="201">
        <v>4.26</v>
      </c>
      <c r="L40" s="201">
        <v>274.91000000000003</v>
      </c>
      <c r="M40" s="201">
        <v>1.02</v>
      </c>
      <c r="N40" s="201">
        <v>1.3</v>
      </c>
      <c r="O40" s="201">
        <v>0</v>
      </c>
      <c r="P40" s="201">
        <v>1.47</v>
      </c>
      <c r="Q40" s="201">
        <v>3.15</v>
      </c>
      <c r="R40" s="201">
        <v>6.07</v>
      </c>
      <c r="S40" s="201">
        <v>3.76</v>
      </c>
      <c r="T40" s="201">
        <v>0</v>
      </c>
      <c r="U40" s="201">
        <v>7.61</v>
      </c>
      <c r="V40" s="201">
        <v>0.22</v>
      </c>
      <c r="W40" s="201">
        <v>0.51</v>
      </c>
      <c r="X40" s="201">
        <v>2.08</v>
      </c>
      <c r="Y40" s="201">
        <v>0</v>
      </c>
      <c r="Z40" s="201">
        <v>29.73</v>
      </c>
      <c r="AA40" s="201">
        <v>19.95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14.52</v>
      </c>
      <c r="AL40" s="201">
        <v>0</v>
      </c>
      <c r="AM40" s="201">
        <v>0</v>
      </c>
      <c r="AN40" s="201">
        <v>0</v>
      </c>
      <c r="AO40" s="201">
        <v>215.34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12.72</v>
      </c>
      <c r="E41" s="201">
        <v>0</v>
      </c>
      <c r="F41" s="201">
        <v>0</v>
      </c>
      <c r="G41" s="201">
        <v>20.99</v>
      </c>
      <c r="H41" s="201">
        <v>0</v>
      </c>
      <c r="I41" s="201">
        <v>0</v>
      </c>
      <c r="J41" s="201">
        <v>26.91</v>
      </c>
      <c r="K41" s="201">
        <v>4.26</v>
      </c>
      <c r="L41" s="201">
        <v>274.91000000000003</v>
      </c>
      <c r="M41" s="201">
        <v>1.02</v>
      </c>
      <c r="N41" s="201">
        <v>1.3</v>
      </c>
      <c r="O41" s="201">
        <v>0</v>
      </c>
      <c r="P41" s="201">
        <v>1.47</v>
      </c>
      <c r="Q41" s="201">
        <v>3.15</v>
      </c>
      <c r="R41" s="201">
        <v>6.07</v>
      </c>
      <c r="S41" s="201">
        <v>3.76</v>
      </c>
      <c r="T41" s="201">
        <v>0</v>
      </c>
      <c r="U41" s="201">
        <v>7.61</v>
      </c>
      <c r="V41" s="201">
        <v>0.23</v>
      </c>
      <c r="W41" s="201">
        <v>0.51</v>
      </c>
      <c r="X41" s="201">
        <v>2.08</v>
      </c>
      <c r="Y41" s="201">
        <v>0</v>
      </c>
      <c r="Z41" s="201">
        <v>29.73</v>
      </c>
      <c r="AA41" s="201">
        <v>19.95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14.52</v>
      </c>
      <c r="AL41" s="201">
        <v>0</v>
      </c>
      <c r="AM41" s="201">
        <v>0</v>
      </c>
      <c r="AN41" s="201">
        <v>0</v>
      </c>
      <c r="AO41" s="201">
        <v>215.34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12.72</v>
      </c>
      <c r="E42" s="201">
        <v>0</v>
      </c>
      <c r="F42" s="201">
        <v>0</v>
      </c>
      <c r="G42" s="201">
        <v>20.99</v>
      </c>
      <c r="H42" s="201">
        <v>0</v>
      </c>
      <c r="I42" s="201">
        <v>0</v>
      </c>
      <c r="J42" s="201">
        <v>26.91</v>
      </c>
      <c r="K42" s="201">
        <v>4.26</v>
      </c>
      <c r="L42" s="201">
        <v>274.91000000000003</v>
      </c>
      <c r="M42" s="201">
        <v>1.02</v>
      </c>
      <c r="N42" s="201">
        <v>1.3</v>
      </c>
      <c r="O42" s="201">
        <v>0</v>
      </c>
      <c r="P42" s="201">
        <v>1.47</v>
      </c>
      <c r="Q42" s="201">
        <v>3.15</v>
      </c>
      <c r="R42" s="201">
        <v>6.07</v>
      </c>
      <c r="S42" s="201">
        <v>3.76</v>
      </c>
      <c r="T42" s="201">
        <v>0</v>
      </c>
      <c r="U42" s="201">
        <v>7.61</v>
      </c>
      <c r="V42" s="201">
        <v>0.23</v>
      </c>
      <c r="W42" s="201">
        <v>0.51</v>
      </c>
      <c r="X42" s="201">
        <v>2.08</v>
      </c>
      <c r="Y42" s="201">
        <v>0</v>
      </c>
      <c r="Z42" s="201">
        <v>29.73</v>
      </c>
      <c r="AA42" s="201">
        <v>19.95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14.52</v>
      </c>
      <c r="AL42" s="201">
        <v>0</v>
      </c>
      <c r="AM42" s="201">
        <v>0</v>
      </c>
      <c r="AN42" s="201">
        <v>0</v>
      </c>
      <c r="AO42" s="201">
        <v>215.34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12.72</v>
      </c>
      <c r="E43" s="201">
        <v>0</v>
      </c>
      <c r="F43" s="201">
        <v>0</v>
      </c>
      <c r="G43" s="201">
        <v>20.99</v>
      </c>
      <c r="H43" s="201">
        <v>0</v>
      </c>
      <c r="I43" s="201">
        <v>0</v>
      </c>
      <c r="J43" s="201">
        <v>26.74</v>
      </c>
      <c r="K43" s="201">
        <v>4.26</v>
      </c>
      <c r="L43" s="201">
        <v>274.91000000000003</v>
      </c>
      <c r="M43" s="201">
        <v>1.02</v>
      </c>
      <c r="N43" s="201">
        <v>1.3</v>
      </c>
      <c r="O43" s="201">
        <v>0</v>
      </c>
      <c r="P43" s="201">
        <v>3.14</v>
      </c>
      <c r="Q43" s="201">
        <v>3.15</v>
      </c>
      <c r="R43" s="201">
        <v>6.07</v>
      </c>
      <c r="S43" s="201">
        <v>3.76</v>
      </c>
      <c r="T43" s="201">
        <v>0</v>
      </c>
      <c r="U43" s="201">
        <v>7.61</v>
      </c>
      <c r="V43" s="201">
        <v>0.23</v>
      </c>
      <c r="W43" s="201">
        <v>0.51</v>
      </c>
      <c r="X43" s="201">
        <v>2.08</v>
      </c>
      <c r="Y43" s="201">
        <v>0</v>
      </c>
      <c r="Z43" s="201">
        <v>58.66</v>
      </c>
      <c r="AA43" s="201">
        <v>19.95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12.09</v>
      </c>
      <c r="AL43" s="201">
        <v>0</v>
      </c>
      <c r="AM43" s="201">
        <v>0</v>
      </c>
      <c r="AN43" s="201">
        <v>0</v>
      </c>
      <c r="AO43" s="201">
        <v>215.34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12.72</v>
      </c>
      <c r="E44" s="201">
        <v>0</v>
      </c>
      <c r="F44" s="201">
        <v>0</v>
      </c>
      <c r="G44" s="201">
        <v>20.99</v>
      </c>
      <c r="H44" s="201">
        <v>0</v>
      </c>
      <c r="I44" s="201">
        <v>0</v>
      </c>
      <c r="J44" s="201">
        <v>26.74</v>
      </c>
      <c r="K44" s="201">
        <v>4.26</v>
      </c>
      <c r="L44" s="201">
        <v>274.91000000000003</v>
      </c>
      <c r="M44" s="201">
        <v>1.02</v>
      </c>
      <c r="N44" s="201">
        <v>1.3</v>
      </c>
      <c r="O44" s="201">
        <v>0</v>
      </c>
      <c r="P44" s="201">
        <v>3.14</v>
      </c>
      <c r="Q44" s="201">
        <v>3.15</v>
      </c>
      <c r="R44" s="201">
        <v>6.07</v>
      </c>
      <c r="S44" s="201">
        <v>3.76</v>
      </c>
      <c r="T44" s="201">
        <v>0</v>
      </c>
      <c r="U44" s="201">
        <v>7.61</v>
      </c>
      <c r="V44" s="201">
        <v>0.23</v>
      </c>
      <c r="W44" s="201">
        <v>0.51</v>
      </c>
      <c r="X44" s="201">
        <v>2.08</v>
      </c>
      <c r="Y44" s="201">
        <v>0</v>
      </c>
      <c r="Z44" s="201">
        <v>29.74</v>
      </c>
      <c r="AA44" s="201">
        <v>19.95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12.09</v>
      </c>
      <c r="AL44" s="201">
        <v>0</v>
      </c>
      <c r="AM44" s="201">
        <v>0</v>
      </c>
      <c r="AN44" s="201">
        <v>0</v>
      </c>
      <c r="AO44" s="201">
        <v>215.34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12.72</v>
      </c>
      <c r="E45" s="201">
        <v>0</v>
      </c>
      <c r="F45" s="201">
        <v>0</v>
      </c>
      <c r="G45" s="201">
        <v>20.99</v>
      </c>
      <c r="H45" s="201">
        <v>0</v>
      </c>
      <c r="I45" s="201">
        <v>0</v>
      </c>
      <c r="J45" s="201">
        <v>26.74</v>
      </c>
      <c r="K45" s="201">
        <v>4.26</v>
      </c>
      <c r="L45" s="201">
        <v>274.91000000000003</v>
      </c>
      <c r="M45" s="201">
        <v>1.02</v>
      </c>
      <c r="N45" s="201">
        <v>1.3</v>
      </c>
      <c r="O45" s="201">
        <v>0</v>
      </c>
      <c r="P45" s="201">
        <v>3.14</v>
      </c>
      <c r="Q45" s="201">
        <v>3.15</v>
      </c>
      <c r="R45" s="201">
        <v>6.07</v>
      </c>
      <c r="S45" s="201">
        <v>3.76</v>
      </c>
      <c r="T45" s="201">
        <v>0</v>
      </c>
      <c r="U45" s="201">
        <v>7.61</v>
      </c>
      <c r="V45" s="201">
        <v>0.23</v>
      </c>
      <c r="W45" s="201">
        <v>0.51</v>
      </c>
      <c r="X45" s="201">
        <v>2.08</v>
      </c>
      <c r="Y45" s="201">
        <v>0</v>
      </c>
      <c r="Z45" s="201">
        <v>29.74</v>
      </c>
      <c r="AA45" s="201">
        <v>19.95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12.09</v>
      </c>
      <c r="AL45" s="201">
        <v>0</v>
      </c>
      <c r="AM45" s="201">
        <v>0</v>
      </c>
      <c r="AN45" s="201">
        <v>0</v>
      </c>
      <c r="AO45" s="201">
        <v>215.34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12.72</v>
      </c>
      <c r="E46" s="201">
        <v>0</v>
      </c>
      <c r="F46" s="201">
        <v>0</v>
      </c>
      <c r="G46" s="201">
        <v>20.99</v>
      </c>
      <c r="H46" s="201">
        <v>0</v>
      </c>
      <c r="I46" s="201">
        <v>0</v>
      </c>
      <c r="J46" s="201">
        <v>26.74</v>
      </c>
      <c r="K46" s="201">
        <v>4.26</v>
      </c>
      <c r="L46" s="201">
        <v>274.91000000000003</v>
      </c>
      <c r="M46" s="201">
        <v>1.02</v>
      </c>
      <c r="N46" s="201">
        <v>1.3</v>
      </c>
      <c r="O46" s="201">
        <v>0</v>
      </c>
      <c r="P46" s="201">
        <v>3.14</v>
      </c>
      <c r="Q46" s="201">
        <v>3.15</v>
      </c>
      <c r="R46" s="201">
        <v>6.07</v>
      </c>
      <c r="S46" s="201">
        <v>3.76</v>
      </c>
      <c r="T46" s="201">
        <v>0</v>
      </c>
      <c r="U46" s="201">
        <v>7.61</v>
      </c>
      <c r="V46" s="201">
        <v>0.23</v>
      </c>
      <c r="W46" s="201">
        <v>0.51</v>
      </c>
      <c r="X46" s="201">
        <v>2.08</v>
      </c>
      <c r="Y46" s="201">
        <v>0</v>
      </c>
      <c r="Z46" s="201">
        <v>29.74</v>
      </c>
      <c r="AA46" s="201">
        <v>19.95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12.09</v>
      </c>
      <c r="AL46" s="201">
        <v>0</v>
      </c>
      <c r="AM46" s="201">
        <v>0</v>
      </c>
      <c r="AN46" s="201">
        <v>0</v>
      </c>
      <c r="AO46" s="201">
        <v>215.34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12.72</v>
      </c>
      <c r="E47" s="201">
        <v>0</v>
      </c>
      <c r="F47" s="201">
        <v>0</v>
      </c>
      <c r="G47" s="201">
        <v>20.99</v>
      </c>
      <c r="H47" s="201">
        <v>0</v>
      </c>
      <c r="I47" s="201">
        <v>0</v>
      </c>
      <c r="J47" s="201">
        <v>26.74</v>
      </c>
      <c r="K47" s="201">
        <v>4.26</v>
      </c>
      <c r="L47" s="201">
        <v>274.91000000000003</v>
      </c>
      <c r="M47" s="201">
        <v>1.02</v>
      </c>
      <c r="N47" s="201">
        <v>1.3</v>
      </c>
      <c r="O47" s="201">
        <v>0</v>
      </c>
      <c r="P47" s="201">
        <v>3.14</v>
      </c>
      <c r="Q47" s="201">
        <v>3.15</v>
      </c>
      <c r="R47" s="201">
        <v>6.07</v>
      </c>
      <c r="S47" s="201">
        <v>3.76</v>
      </c>
      <c r="T47" s="201">
        <v>0</v>
      </c>
      <c r="U47" s="201">
        <v>7.61</v>
      </c>
      <c r="V47" s="201">
        <v>0.23</v>
      </c>
      <c r="W47" s="201">
        <v>0.51</v>
      </c>
      <c r="X47" s="201">
        <v>2.1</v>
      </c>
      <c r="Y47" s="201">
        <v>0</v>
      </c>
      <c r="Z47" s="201">
        <v>2.78</v>
      </c>
      <c r="AA47" s="201">
        <v>19.95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12.09</v>
      </c>
      <c r="AL47" s="201">
        <v>0</v>
      </c>
      <c r="AM47" s="201">
        <v>0</v>
      </c>
      <c r="AN47" s="201">
        <v>0</v>
      </c>
      <c r="AO47" s="201">
        <v>215.34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12.72</v>
      </c>
      <c r="E48" s="201">
        <v>0</v>
      </c>
      <c r="F48" s="201">
        <v>0</v>
      </c>
      <c r="G48" s="201">
        <v>20.99</v>
      </c>
      <c r="H48" s="201">
        <v>0</v>
      </c>
      <c r="I48" s="201">
        <v>0</v>
      </c>
      <c r="J48" s="201">
        <v>26.74</v>
      </c>
      <c r="K48" s="201">
        <v>4.26</v>
      </c>
      <c r="L48" s="201">
        <v>274.91000000000003</v>
      </c>
      <c r="M48" s="201">
        <v>1.02</v>
      </c>
      <c r="N48" s="201">
        <v>1.3</v>
      </c>
      <c r="O48" s="201">
        <v>0</v>
      </c>
      <c r="P48" s="201">
        <v>3.14</v>
      </c>
      <c r="Q48" s="201">
        <v>3.15</v>
      </c>
      <c r="R48" s="201">
        <v>6.07</v>
      </c>
      <c r="S48" s="201">
        <v>3.76</v>
      </c>
      <c r="T48" s="201">
        <v>0</v>
      </c>
      <c r="U48" s="201">
        <v>7.61</v>
      </c>
      <c r="V48" s="201">
        <v>0.23</v>
      </c>
      <c r="W48" s="201">
        <v>0.51</v>
      </c>
      <c r="X48" s="201">
        <v>2.1</v>
      </c>
      <c r="Y48" s="201">
        <v>0</v>
      </c>
      <c r="Z48" s="201">
        <v>2.78</v>
      </c>
      <c r="AA48" s="201">
        <v>19.95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12.09</v>
      </c>
      <c r="AL48" s="201">
        <v>0</v>
      </c>
      <c r="AM48" s="201">
        <v>0</v>
      </c>
      <c r="AN48" s="201">
        <v>0</v>
      </c>
      <c r="AO48" s="201">
        <v>215.34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12.72</v>
      </c>
      <c r="E49" s="201">
        <v>0</v>
      </c>
      <c r="F49" s="201">
        <v>0</v>
      </c>
      <c r="G49" s="201">
        <v>20.99</v>
      </c>
      <c r="H49" s="201">
        <v>0</v>
      </c>
      <c r="I49" s="201">
        <v>0</v>
      </c>
      <c r="J49" s="201">
        <v>26.74</v>
      </c>
      <c r="K49" s="201">
        <v>4.26</v>
      </c>
      <c r="L49" s="201">
        <v>273.54000000000002</v>
      </c>
      <c r="M49" s="201">
        <v>1.02</v>
      </c>
      <c r="N49" s="201">
        <v>1.3</v>
      </c>
      <c r="O49" s="201">
        <v>0</v>
      </c>
      <c r="P49" s="201">
        <v>1.53</v>
      </c>
      <c r="Q49" s="201">
        <v>3.15</v>
      </c>
      <c r="R49" s="201">
        <v>6.07</v>
      </c>
      <c r="S49" s="201">
        <v>3.76</v>
      </c>
      <c r="T49" s="201">
        <v>0</v>
      </c>
      <c r="U49" s="201">
        <v>7.61</v>
      </c>
      <c r="V49" s="201">
        <v>3</v>
      </c>
      <c r="W49" s="201">
        <v>0.51</v>
      </c>
      <c r="X49" s="201">
        <v>2.1</v>
      </c>
      <c r="Y49" s="201">
        <v>0</v>
      </c>
      <c r="Z49" s="201">
        <v>2.78</v>
      </c>
      <c r="AA49" s="201">
        <v>19.95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12.09</v>
      </c>
      <c r="AL49" s="201">
        <v>0</v>
      </c>
      <c r="AM49" s="201">
        <v>0</v>
      </c>
      <c r="AN49" s="201">
        <v>0</v>
      </c>
      <c r="AO49" s="201">
        <v>215.34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12.72</v>
      </c>
      <c r="E50" s="201">
        <v>0</v>
      </c>
      <c r="F50" s="201">
        <v>0</v>
      </c>
      <c r="G50" s="201">
        <v>20.99</v>
      </c>
      <c r="H50" s="201">
        <v>0</v>
      </c>
      <c r="I50" s="201">
        <v>0</v>
      </c>
      <c r="J50" s="201">
        <v>26.74</v>
      </c>
      <c r="K50" s="201">
        <v>4.26</v>
      </c>
      <c r="L50" s="201">
        <v>273.54000000000002</v>
      </c>
      <c r="M50" s="201">
        <v>1.02</v>
      </c>
      <c r="N50" s="201">
        <v>1.3</v>
      </c>
      <c r="O50" s="201">
        <v>0</v>
      </c>
      <c r="P50" s="201">
        <v>1.53</v>
      </c>
      <c r="Q50" s="201">
        <v>3.15</v>
      </c>
      <c r="R50" s="201">
        <v>6.07</v>
      </c>
      <c r="S50" s="201">
        <v>3.76</v>
      </c>
      <c r="T50" s="201">
        <v>0</v>
      </c>
      <c r="U50" s="201">
        <v>7.61</v>
      </c>
      <c r="V50" s="201">
        <v>3</v>
      </c>
      <c r="W50" s="201">
        <v>0.51</v>
      </c>
      <c r="X50" s="201">
        <v>2.1</v>
      </c>
      <c r="Y50" s="201">
        <v>0</v>
      </c>
      <c r="Z50" s="201">
        <v>2.78</v>
      </c>
      <c r="AA50" s="201">
        <v>19.95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12.09</v>
      </c>
      <c r="AL50" s="201">
        <v>0</v>
      </c>
      <c r="AM50" s="201">
        <v>0</v>
      </c>
      <c r="AN50" s="201">
        <v>0</v>
      </c>
      <c r="AO50" s="201">
        <v>215.34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12.56</v>
      </c>
      <c r="E51" s="201">
        <v>0</v>
      </c>
      <c r="F51" s="201">
        <v>0</v>
      </c>
      <c r="G51" s="201">
        <v>20.99</v>
      </c>
      <c r="H51" s="201">
        <v>0</v>
      </c>
      <c r="I51" s="201">
        <v>0</v>
      </c>
      <c r="J51" s="201">
        <v>26.74</v>
      </c>
      <c r="K51" s="201">
        <v>4.26</v>
      </c>
      <c r="L51" s="201">
        <v>273.54000000000002</v>
      </c>
      <c r="M51" s="201">
        <v>1.02</v>
      </c>
      <c r="N51" s="201">
        <v>1.3</v>
      </c>
      <c r="O51" s="201">
        <v>0</v>
      </c>
      <c r="P51" s="201">
        <v>1.53</v>
      </c>
      <c r="Q51" s="201">
        <v>3.15</v>
      </c>
      <c r="R51" s="201">
        <v>6.07</v>
      </c>
      <c r="S51" s="201">
        <v>3.76</v>
      </c>
      <c r="T51" s="201">
        <v>0</v>
      </c>
      <c r="U51" s="201">
        <v>7.61</v>
      </c>
      <c r="V51" s="201">
        <v>3</v>
      </c>
      <c r="W51" s="201">
        <v>0.51</v>
      </c>
      <c r="X51" s="201">
        <v>2.1</v>
      </c>
      <c r="Y51" s="201">
        <v>0</v>
      </c>
      <c r="Z51" s="201">
        <v>56.59</v>
      </c>
      <c r="AA51" s="201">
        <v>19.95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10.89</v>
      </c>
      <c r="AL51" s="201">
        <v>0</v>
      </c>
      <c r="AM51" s="201">
        <v>0</v>
      </c>
      <c r="AN51" s="201">
        <v>0</v>
      </c>
      <c r="AO51" s="201">
        <v>210.99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12.56</v>
      </c>
      <c r="E52" s="201">
        <v>0</v>
      </c>
      <c r="F52" s="201">
        <v>0</v>
      </c>
      <c r="G52" s="201">
        <v>20.99</v>
      </c>
      <c r="H52" s="201">
        <v>0</v>
      </c>
      <c r="I52" s="201">
        <v>0</v>
      </c>
      <c r="J52" s="201">
        <v>26.74</v>
      </c>
      <c r="K52" s="201">
        <v>4.26</v>
      </c>
      <c r="L52" s="201">
        <v>273.54000000000002</v>
      </c>
      <c r="M52" s="201">
        <v>1.02</v>
      </c>
      <c r="N52" s="201">
        <v>1.3</v>
      </c>
      <c r="O52" s="201">
        <v>0</v>
      </c>
      <c r="P52" s="201">
        <v>1.53</v>
      </c>
      <c r="Q52" s="201">
        <v>3.15</v>
      </c>
      <c r="R52" s="201">
        <v>6.07</v>
      </c>
      <c r="S52" s="201">
        <v>3.76</v>
      </c>
      <c r="T52" s="201">
        <v>0</v>
      </c>
      <c r="U52" s="201">
        <v>7.61</v>
      </c>
      <c r="V52" s="201">
        <v>3</v>
      </c>
      <c r="W52" s="201">
        <v>0.51</v>
      </c>
      <c r="X52" s="201">
        <v>2.1</v>
      </c>
      <c r="Y52" s="201">
        <v>0</v>
      </c>
      <c r="Z52" s="201">
        <v>58.66</v>
      </c>
      <c r="AA52" s="201">
        <v>19.95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10.89</v>
      </c>
      <c r="AL52" s="201">
        <v>0</v>
      </c>
      <c r="AM52" s="201">
        <v>0</v>
      </c>
      <c r="AN52" s="201">
        <v>0</v>
      </c>
      <c r="AO52" s="201">
        <v>210.99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12.56</v>
      </c>
      <c r="E53" s="201">
        <v>0</v>
      </c>
      <c r="F53" s="201">
        <v>0</v>
      </c>
      <c r="G53" s="201">
        <v>20.99</v>
      </c>
      <c r="H53" s="201">
        <v>0</v>
      </c>
      <c r="I53" s="201">
        <v>0</v>
      </c>
      <c r="J53" s="201">
        <v>26.74</v>
      </c>
      <c r="K53" s="201">
        <v>4.26</v>
      </c>
      <c r="L53" s="201">
        <v>273.54000000000002</v>
      </c>
      <c r="M53" s="201">
        <v>1.02</v>
      </c>
      <c r="N53" s="201">
        <v>1.3</v>
      </c>
      <c r="O53" s="201">
        <v>0</v>
      </c>
      <c r="P53" s="201">
        <v>1.53</v>
      </c>
      <c r="Q53" s="201">
        <v>3.15</v>
      </c>
      <c r="R53" s="201">
        <v>6.07</v>
      </c>
      <c r="S53" s="201">
        <v>3.76</v>
      </c>
      <c r="T53" s="201">
        <v>0</v>
      </c>
      <c r="U53" s="201">
        <v>7.61</v>
      </c>
      <c r="V53" s="201">
        <v>3</v>
      </c>
      <c r="W53" s="201">
        <v>0.51</v>
      </c>
      <c r="X53" s="201">
        <v>2.1</v>
      </c>
      <c r="Y53" s="201">
        <v>0</v>
      </c>
      <c r="Z53" s="201">
        <v>49.82</v>
      </c>
      <c r="AA53" s="201">
        <v>19.95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10.89</v>
      </c>
      <c r="AL53" s="201">
        <v>0</v>
      </c>
      <c r="AM53" s="201">
        <v>0</v>
      </c>
      <c r="AN53" s="201">
        <v>0</v>
      </c>
      <c r="AO53" s="201">
        <v>210.99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12.56</v>
      </c>
      <c r="E54" s="201">
        <v>0</v>
      </c>
      <c r="F54" s="201">
        <v>0</v>
      </c>
      <c r="G54" s="201">
        <v>20.99</v>
      </c>
      <c r="H54" s="201">
        <v>0</v>
      </c>
      <c r="I54" s="201">
        <v>0</v>
      </c>
      <c r="J54" s="201">
        <v>26.74</v>
      </c>
      <c r="K54" s="201">
        <v>4.26</v>
      </c>
      <c r="L54" s="201">
        <v>273.54000000000002</v>
      </c>
      <c r="M54" s="201">
        <v>1.02</v>
      </c>
      <c r="N54" s="201">
        <v>1.3</v>
      </c>
      <c r="O54" s="201">
        <v>0</v>
      </c>
      <c r="P54" s="201">
        <v>1.53</v>
      </c>
      <c r="Q54" s="201">
        <v>3.15</v>
      </c>
      <c r="R54" s="201">
        <v>6.07</v>
      </c>
      <c r="S54" s="201">
        <v>3.76</v>
      </c>
      <c r="T54" s="201">
        <v>0</v>
      </c>
      <c r="U54" s="201">
        <v>7.61</v>
      </c>
      <c r="V54" s="201">
        <v>3</v>
      </c>
      <c r="W54" s="201">
        <v>0.51</v>
      </c>
      <c r="X54" s="201">
        <v>2.1</v>
      </c>
      <c r="Y54" s="201">
        <v>0</v>
      </c>
      <c r="Z54" s="201">
        <v>58.66</v>
      </c>
      <c r="AA54" s="201">
        <v>19.95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10.89</v>
      </c>
      <c r="AL54" s="201">
        <v>0</v>
      </c>
      <c r="AM54" s="201">
        <v>0</v>
      </c>
      <c r="AN54" s="201">
        <v>0</v>
      </c>
      <c r="AO54" s="201">
        <v>210.99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12.56</v>
      </c>
      <c r="E55" s="201">
        <v>0</v>
      </c>
      <c r="F55" s="201">
        <v>0</v>
      </c>
      <c r="G55" s="201">
        <v>20.99</v>
      </c>
      <c r="H55" s="201">
        <v>0</v>
      </c>
      <c r="I55" s="201">
        <v>0</v>
      </c>
      <c r="J55" s="201">
        <v>26.74</v>
      </c>
      <c r="K55" s="201">
        <v>4.26</v>
      </c>
      <c r="L55" s="201">
        <v>273.54000000000002</v>
      </c>
      <c r="M55" s="201">
        <v>1.02</v>
      </c>
      <c r="N55" s="201">
        <v>1.3</v>
      </c>
      <c r="O55" s="201">
        <v>0</v>
      </c>
      <c r="P55" s="201">
        <v>1.53</v>
      </c>
      <c r="Q55" s="201">
        <v>3.15</v>
      </c>
      <c r="R55" s="201">
        <v>6.07</v>
      </c>
      <c r="S55" s="201">
        <v>3.76</v>
      </c>
      <c r="T55" s="201">
        <v>0</v>
      </c>
      <c r="U55" s="201">
        <v>7.61</v>
      </c>
      <c r="V55" s="201">
        <v>3</v>
      </c>
      <c r="W55" s="201">
        <v>6.66</v>
      </c>
      <c r="X55" s="201">
        <v>20.91</v>
      </c>
      <c r="Y55" s="201">
        <v>0</v>
      </c>
      <c r="Z55" s="201">
        <v>58.66</v>
      </c>
      <c r="AA55" s="201">
        <v>19.95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10.89</v>
      </c>
      <c r="AL55" s="201">
        <v>0</v>
      </c>
      <c r="AM55" s="201">
        <v>0</v>
      </c>
      <c r="AN55" s="201">
        <v>0</v>
      </c>
      <c r="AO55" s="201">
        <v>210.99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12.56</v>
      </c>
      <c r="E56" s="201">
        <v>0</v>
      </c>
      <c r="F56" s="201">
        <v>0</v>
      </c>
      <c r="G56" s="201">
        <v>20.99</v>
      </c>
      <c r="H56" s="201">
        <v>0</v>
      </c>
      <c r="I56" s="201">
        <v>0</v>
      </c>
      <c r="J56" s="201">
        <v>26.74</v>
      </c>
      <c r="K56" s="201">
        <v>4.26</v>
      </c>
      <c r="L56" s="201">
        <v>273.54000000000002</v>
      </c>
      <c r="M56" s="201">
        <v>1.02</v>
      </c>
      <c r="N56" s="201">
        <v>1.3</v>
      </c>
      <c r="O56" s="201">
        <v>0</v>
      </c>
      <c r="P56" s="201">
        <v>1.53</v>
      </c>
      <c r="Q56" s="201">
        <v>3.15</v>
      </c>
      <c r="R56" s="201">
        <v>6.07</v>
      </c>
      <c r="S56" s="201">
        <v>3.76</v>
      </c>
      <c r="T56" s="201">
        <v>0</v>
      </c>
      <c r="U56" s="201">
        <v>7.61</v>
      </c>
      <c r="V56" s="201">
        <v>3</v>
      </c>
      <c r="W56" s="201">
        <v>6.66</v>
      </c>
      <c r="X56" s="201">
        <v>20.91</v>
      </c>
      <c r="Y56" s="201">
        <v>0</v>
      </c>
      <c r="Z56" s="201">
        <v>58.66</v>
      </c>
      <c r="AA56" s="201">
        <v>19.95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10.89</v>
      </c>
      <c r="AL56" s="201">
        <v>0</v>
      </c>
      <c r="AM56" s="201">
        <v>0</v>
      </c>
      <c r="AN56" s="201">
        <v>0</v>
      </c>
      <c r="AO56" s="201">
        <v>210.99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12.56</v>
      </c>
      <c r="E57" s="201">
        <v>0</v>
      </c>
      <c r="F57" s="201">
        <v>0</v>
      </c>
      <c r="G57" s="201">
        <v>20.99</v>
      </c>
      <c r="H57" s="201">
        <v>0</v>
      </c>
      <c r="I57" s="201">
        <v>0</v>
      </c>
      <c r="J57" s="201">
        <v>26.74</v>
      </c>
      <c r="K57" s="201">
        <v>4.26</v>
      </c>
      <c r="L57" s="201">
        <v>273.54000000000002</v>
      </c>
      <c r="M57" s="201">
        <v>1.02</v>
      </c>
      <c r="N57" s="201">
        <v>1.3</v>
      </c>
      <c r="O57" s="201">
        <v>0</v>
      </c>
      <c r="P57" s="201">
        <v>1.53</v>
      </c>
      <c r="Q57" s="201">
        <v>3.15</v>
      </c>
      <c r="R57" s="201">
        <v>6.07</v>
      </c>
      <c r="S57" s="201">
        <v>3.76</v>
      </c>
      <c r="T57" s="201">
        <v>0</v>
      </c>
      <c r="U57" s="201">
        <v>7.61</v>
      </c>
      <c r="V57" s="201">
        <v>3</v>
      </c>
      <c r="W57" s="201">
        <v>6.66</v>
      </c>
      <c r="X57" s="201">
        <v>20.91</v>
      </c>
      <c r="Y57" s="201">
        <v>0</v>
      </c>
      <c r="Z57" s="201">
        <v>58.66</v>
      </c>
      <c r="AA57" s="201">
        <v>19.95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10.89</v>
      </c>
      <c r="AL57" s="201">
        <v>0</v>
      </c>
      <c r="AM57" s="201">
        <v>0</v>
      </c>
      <c r="AN57" s="201">
        <v>0</v>
      </c>
      <c r="AO57" s="201">
        <v>210.99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12.56</v>
      </c>
      <c r="E58" s="201">
        <v>0</v>
      </c>
      <c r="F58" s="201">
        <v>0</v>
      </c>
      <c r="G58" s="201">
        <v>20.99</v>
      </c>
      <c r="H58" s="201">
        <v>0</v>
      </c>
      <c r="I58" s="201">
        <v>0</v>
      </c>
      <c r="J58" s="201">
        <v>26.74</v>
      </c>
      <c r="K58" s="201">
        <v>4.26</v>
      </c>
      <c r="L58" s="201">
        <v>273.54000000000002</v>
      </c>
      <c r="M58" s="201">
        <v>1.02</v>
      </c>
      <c r="N58" s="201">
        <v>1.3</v>
      </c>
      <c r="O58" s="201">
        <v>0</v>
      </c>
      <c r="P58" s="201">
        <v>1.53</v>
      </c>
      <c r="Q58" s="201">
        <v>3.15</v>
      </c>
      <c r="R58" s="201">
        <v>6.07</v>
      </c>
      <c r="S58" s="201">
        <v>3.76</v>
      </c>
      <c r="T58" s="201">
        <v>0</v>
      </c>
      <c r="U58" s="201">
        <v>7.61</v>
      </c>
      <c r="V58" s="201">
        <v>3</v>
      </c>
      <c r="W58" s="201">
        <v>6.66</v>
      </c>
      <c r="X58" s="201">
        <v>2.1</v>
      </c>
      <c r="Y58" s="201">
        <v>0</v>
      </c>
      <c r="Z58" s="201">
        <v>58.66</v>
      </c>
      <c r="AA58" s="201">
        <v>19.95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10.89</v>
      </c>
      <c r="AL58" s="201">
        <v>0</v>
      </c>
      <c r="AM58" s="201">
        <v>0</v>
      </c>
      <c r="AN58" s="201">
        <v>0</v>
      </c>
      <c r="AO58" s="201">
        <v>210.99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12.56</v>
      </c>
      <c r="E59" s="201">
        <v>0</v>
      </c>
      <c r="F59" s="201">
        <v>0</v>
      </c>
      <c r="G59" s="201">
        <v>20.99</v>
      </c>
      <c r="H59" s="201">
        <v>0</v>
      </c>
      <c r="I59" s="201">
        <v>0</v>
      </c>
      <c r="J59" s="201">
        <v>26.74</v>
      </c>
      <c r="K59" s="201">
        <v>4.26</v>
      </c>
      <c r="L59" s="201">
        <v>273.54000000000002</v>
      </c>
      <c r="M59" s="201">
        <v>1.02</v>
      </c>
      <c r="N59" s="201">
        <v>1.3</v>
      </c>
      <c r="O59" s="201">
        <v>0</v>
      </c>
      <c r="P59" s="201">
        <v>1.53</v>
      </c>
      <c r="Q59" s="201">
        <v>3.15</v>
      </c>
      <c r="R59" s="201">
        <v>6.07</v>
      </c>
      <c r="S59" s="201">
        <v>3.76</v>
      </c>
      <c r="T59" s="201">
        <v>0</v>
      </c>
      <c r="U59" s="201">
        <v>7.61</v>
      </c>
      <c r="V59" s="201">
        <v>3</v>
      </c>
      <c r="W59" s="201">
        <v>0.51</v>
      </c>
      <c r="X59" s="201">
        <v>2.1</v>
      </c>
      <c r="Y59" s="201">
        <v>0</v>
      </c>
      <c r="Z59" s="201">
        <v>58.66</v>
      </c>
      <c r="AA59" s="201">
        <v>19.95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10.89</v>
      </c>
      <c r="AL59" s="201">
        <v>0</v>
      </c>
      <c r="AM59" s="201">
        <v>0</v>
      </c>
      <c r="AN59" s="201">
        <v>0</v>
      </c>
      <c r="AO59" s="201">
        <v>210.99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12.56</v>
      </c>
      <c r="E60" s="201">
        <v>0</v>
      </c>
      <c r="F60" s="201">
        <v>0</v>
      </c>
      <c r="G60" s="201">
        <v>20.99</v>
      </c>
      <c r="H60" s="201">
        <v>0</v>
      </c>
      <c r="I60" s="201">
        <v>0</v>
      </c>
      <c r="J60" s="201">
        <v>26.74</v>
      </c>
      <c r="K60" s="201">
        <v>4.26</v>
      </c>
      <c r="L60" s="201">
        <v>273.54000000000002</v>
      </c>
      <c r="M60" s="201">
        <v>1.02</v>
      </c>
      <c r="N60" s="201">
        <v>1.3</v>
      </c>
      <c r="O60" s="201">
        <v>0</v>
      </c>
      <c r="P60" s="201">
        <v>1.53</v>
      </c>
      <c r="Q60" s="201">
        <v>3.15</v>
      </c>
      <c r="R60" s="201">
        <v>6.07</v>
      </c>
      <c r="S60" s="201">
        <v>3.76</v>
      </c>
      <c r="T60" s="201">
        <v>0</v>
      </c>
      <c r="U60" s="201">
        <v>7.61</v>
      </c>
      <c r="V60" s="201">
        <v>3</v>
      </c>
      <c r="W60" s="201">
        <v>0.51</v>
      </c>
      <c r="X60" s="201">
        <v>2.1</v>
      </c>
      <c r="Y60" s="201">
        <v>0</v>
      </c>
      <c r="Z60" s="201">
        <v>58.66</v>
      </c>
      <c r="AA60" s="201">
        <v>0.99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10.89</v>
      </c>
      <c r="AL60" s="201">
        <v>0</v>
      </c>
      <c r="AM60" s="201">
        <v>0</v>
      </c>
      <c r="AN60" s="201">
        <v>0</v>
      </c>
      <c r="AO60" s="201">
        <v>210.99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12.56</v>
      </c>
      <c r="E61" s="201">
        <v>0</v>
      </c>
      <c r="F61" s="201">
        <v>0</v>
      </c>
      <c r="G61" s="201">
        <v>20.99</v>
      </c>
      <c r="H61" s="201">
        <v>0</v>
      </c>
      <c r="I61" s="201">
        <v>0</v>
      </c>
      <c r="J61" s="201">
        <v>26.74</v>
      </c>
      <c r="K61" s="201">
        <v>4.26</v>
      </c>
      <c r="L61" s="201">
        <v>273.54000000000002</v>
      </c>
      <c r="M61" s="201">
        <v>1.02</v>
      </c>
      <c r="N61" s="201">
        <v>1.3</v>
      </c>
      <c r="O61" s="201">
        <v>0</v>
      </c>
      <c r="P61" s="201">
        <v>1.53</v>
      </c>
      <c r="Q61" s="201">
        <v>3.15</v>
      </c>
      <c r="R61" s="201">
        <v>6.07</v>
      </c>
      <c r="S61" s="201">
        <v>3.76</v>
      </c>
      <c r="T61" s="201">
        <v>0</v>
      </c>
      <c r="U61" s="201">
        <v>7.61</v>
      </c>
      <c r="V61" s="201">
        <v>3</v>
      </c>
      <c r="W61" s="201">
        <v>0.51</v>
      </c>
      <c r="X61" s="201">
        <v>2.1</v>
      </c>
      <c r="Y61" s="201">
        <v>0</v>
      </c>
      <c r="Z61" s="201">
        <v>29.33</v>
      </c>
      <c r="AA61" s="201">
        <v>0.99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10.89</v>
      </c>
      <c r="AL61" s="201">
        <v>0</v>
      </c>
      <c r="AM61" s="201">
        <v>0</v>
      </c>
      <c r="AN61" s="201">
        <v>0</v>
      </c>
      <c r="AO61" s="201">
        <v>210.99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12.56</v>
      </c>
      <c r="E62" s="201">
        <v>0</v>
      </c>
      <c r="F62" s="201">
        <v>0</v>
      </c>
      <c r="G62" s="201">
        <v>20.99</v>
      </c>
      <c r="H62" s="201">
        <v>0</v>
      </c>
      <c r="I62" s="201">
        <v>0</v>
      </c>
      <c r="J62" s="201">
        <v>26.74</v>
      </c>
      <c r="K62" s="201">
        <v>4.26</v>
      </c>
      <c r="L62" s="201">
        <v>273.54000000000002</v>
      </c>
      <c r="M62" s="201">
        <v>1.02</v>
      </c>
      <c r="N62" s="201">
        <v>1.3</v>
      </c>
      <c r="O62" s="201">
        <v>0</v>
      </c>
      <c r="P62" s="201">
        <v>1.53</v>
      </c>
      <c r="Q62" s="201">
        <v>3.15</v>
      </c>
      <c r="R62" s="201">
        <v>0.47</v>
      </c>
      <c r="S62" s="201">
        <v>3.76</v>
      </c>
      <c r="T62" s="201">
        <v>0</v>
      </c>
      <c r="U62" s="201">
        <v>7.61</v>
      </c>
      <c r="V62" s="201">
        <v>0.23</v>
      </c>
      <c r="W62" s="201">
        <v>0.51</v>
      </c>
      <c r="X62" s="201">
        <v>2.1</v>
      </c>
      <c r="Y62" s="201">
        <v>0</v>
      </c>
      <c r="Z62" s="201">
        <v>2.25</v>
      </c>
      <c r="AA62" s="201">
        <v>0.99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10.89</v>
      </c>
      <c r="AL62" s="201">
        <v>0</v>
      </c>
      <c r="AM62" s="201">
        <v>0</v>
      </c>
      <c r="AN62" s="201">
        <v>0</v>
      </c>
      <c r="AO62" s="201">
        <v>210.99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12.56</v>
      </c>
      <c r="E63" s="201">
        <v>0</v>
      </c>
      <c r="F63" s="201">
        <v>0</v>
      </c>
      <c r="G63" s="201">
        <v>21.16</v>
      </c>
      <c r="H63" s="201">
        <v>0</v>
      </c>
      <c r="I63" s="201">
        <v>0</v>
      </c>
      <c r="J63" s="201">
        <v>26.74</v>
      </c>
      <c r="K63" s="201">
        <v>4.26</v>
      </c>
      <c r="L63" s="201">
        <v>273.54000000000002</v>
      </c>
      <c r="M63" s="201">
        <v>1.02</v>
      </c>
      <c r="N63" s="201">
        <v>1.3</v>
      </c>
      <c r="O63" s="201">
        <v>0</v>
      </c>
      <c r="P63" s="201">
        <v>1.53</v>
      </c>
      <c r="Q63" s="201">
        <v>3.15</v>
      </c>
      <c r="R63" s="201">
        <v>0.47</v>
      </c>
      <c r="S63" s="201">
        <v>3.76</v>
      </c>
      <c r="T63" s="201">
        <v>0</v>
      </c>
      <c r="U63" s="201">
        <v>7.61</v>
      </c>
      <c r="V63" s="201">
        <v>0.23</v>
      </c>
      <c r="W63" s="201">
        <v>0.51</v>
      </c>
      <c r="X63" s="201">
        <v>2.1</v>
      </c>
      <c r="Y63" s="201">
        <v>0</v>
      </c>
      <c r="Z63" s="201">
        <v>2.78</v>
      </c>
      <c r="AA63" s="201">
        <v>0.99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10.89</v>
      </c>
      <c r="AL63" s="201">
        <v>0</v>
      </c>
      <c r="AM63" s="201">
        <v>0</v>
      </c>
      <c r="AN63" s="201">
        <v>0</v>
      </c>
      <c r="AO63" s="201">
        <v>210.99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12.56</v>
      </c>
      <c r="E64" s="201">
        <v>0</v>
      </c>
      <c r="F64" s="201">
        <v>0</v>
      </c>
      <c r="G64" s="201">
        <v>21.16</v>
      </c>
      <c r="H64" s="201">
        <v>0</v>
      </c>
      <c r="I64" s="201">
        <v>0</v>
      </c>
      <c r="J64" s="201">
        <v>26.74</v>
      </c>
      <c r="K64" s="201">
        <v>4.26</v>
      </c>
      <c r="L64" s="201">
        <v>273.54000000000002</v>
      </c>
      <c r="M64" s="201">
        <v>1.02</v>
      </c>
      <c r="N64" s="201">
        <v>1.3</v>
      </c>
      <c r="O64" s="201">
        <v>0</v>
      </c>
      <c r="P64" s="201">
        <v>1.53</v>
      </c>
      <c r="Q64" s="201">
        <v>0.24</v>
      </c>
      <c r="R64" s="201">
        <v>1.41</v>
      </c>
      <c r="S64" s="201">
        <v>0.28999999999999998</v>
      </c>
      <c r="T64" s="201">
        <v>0</v>
      </c>
      <c r="U64" s="201">
        <v>7.61</v>
      </c>
      <c r="V64" s="201">
        <v>0.23</v>
      </c>
      <c r="W64" s="201">
        <v>0.51</v>
      </c>
      <c r="X64" s="201">
        <v>2.16</v>
      </c>
      <c r="Y64" s="201">
        <v>0</v>
      </c>
      <c r="Z64" s="201">
        <v>6.81</v>
      </c>
      <c r="AA64" s="201">
        <v>0.99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10.89</v>
      </c>
      <c r="AL64" s="201">
        <v>0</v>
      </c>
      <c r="AM64" s="201">
        <v>0</v>
      </c>
      <c r="AN64" s="201">
        <v>0</v>
      </c>
      <c r="AO64" s="201">
        <v>210.99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12.56</v>
      </c>
      <c r="E65" s="201">
        <v>0</v>
      </c>
      <c r="F65" s="201">
        <v>0</v>
      </c>
      <c r="G65" s="201">
        <v>21.16</v>
      </c>
      <c r="H65" s="201">
        <v>0</v>
      </c>
      <c r="I65" s="201">
        <v>0</v>
      </c>
      <c r="J65" s="201">
        <v>26.74</v>
      </c>
      <c r="K65" s="201">
        <v>4.26</v>
      </c>
      <c r="L65" s="201">
        <v>273.54000000000002</v>
      </c>
      <c r="M65" s="201">
        <v>1.02</v>
      </c>
      <c r="N65" s="201">
        <v>1.3</v>
      </c>
      <c r="O65" s="201">
        <v>0</v>
      </c>
      <c r="P65" s="201">
        <v>1.53</v>
      </c>
      <c r="Q65" s="201">
        <v>0.24</v>
      </c>
      <c r="R65" s="201">
        <v>0.46</v>
      </c>
      <c r="S65" s="201">
        <v>0.28999999999999998</v>
      </c>
      <c r="T65" s="201">
        <v>0</v>
      </c>
      <c r="U65" s="201">
        <v>7.61</v>
      </c>
      <c r="V65" s="201">
        <v>0.23</v>
      </c>
      <c r="W65" s="201">
        <v>0.51</v>
      </c>
      <c r="X65" s="201">
        <v>2.08</v>
      </c>
      <c r="Y65" s="201">
        <v>0</v>
      </c>
      <c r="Z65" s="201">
        <v>2.78</v>
      </c>
      <c r="AA65" s="201">
        <v>0.99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10.89</v>
      </c>
      <c r="AL65" s="201">
        <v>0</v>
      </c>
      <c r="AM65" s="201">
        <v>0</v>
      </c>
      <c r="AN65" s="201">
        <v>0</v>
      </c>
      <c r="AO65" s="201">
        <v>210.99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12.56</v>
      </c>
      <c r="E66" s="201">
        <v>0</v>
      </c>
      <c r="F66" s="201">
        <v>0</v>
      </c>
      <c r="G66" s="201">
        <v>21.16</v>
      </c>
      <c r="H66" s="201">
        <v>0</v>
      </c>
      <c r="I66" s="201">
        <v>0</v>
      </c>
      <c r="J66" s="201">
        <v>26.74</v>
      </c>
      <c r="K66" s="201">
        <v>4.26</v>
      </c>
      <c r="L66" s="201">
        <v>273.54000000000002</v>
      </c>
      <c r="M66" s="201">
        <v>1.02</v>
      </c>
      <c r="N66" s="201">
        <v>1.3</v>
      </c>
      <c r="O66" s="201">
        <v>0</v>
      </c>
      <c r="P66" s="201">
        <v>1.53</v>
      </c>
      <c r="Q66" s="201">
        <v>0.24</v>
      </c>
      <c r="R66" s="201">
        <v>0.46</v>
      </c>
      <c r="S66" s="201">
        <v>0.28999999999999998</v>
      </c>
      <c r="T66" s="201">
        <v>0</v>
      </c>
      <c r="U66" s="201">
        <v>7.61</v>
      </c>
      <c r="V66" s="201">
        <v>0.23</v>
      </c>
      <c r="W66" s="201">
        <v>0.51</v>
      </c>
      <c r="X66" s="201">
        <v>2.08</v>
      </c>
      <c r="Y66" s="201">
        <v>0</v>
      </c>
      <c r="Z66" s="201">
        <v>2.78</v>
      </c>
      <c r="AA66" s="201">
        <v>0.99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10.89</v>
      </c>
      <c r="AL66" s="201">
        <v>0</v>
      </c>
      <c r="AM66" s="201">
        <v>0</v>
      </c>
      <c r="AN66" s="201">
        <v>0</v>
      </c>
      <c r="AO66" s="201">
        <v>210.99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12.56</v>
      </c>
      <c r="E67" s="201">
        <v>0</v>
      </c>
      <c r="F67" s="201">
        <v>0</v>
      </c>
      <c r="G67" s="201">
        <v>21.16</v>
      </c>
      <c r="H67" s="201">
        <v>0</v>
      </c>
      <c r="I67" s="201">
        <v>0</v>
      </c>
      <c r="J67" s="201">
        <v>26.74</v>
      </c>
      <c r="K67" s="201">
        <v>4.26</v>
      </c>
      <c r="L67" s="201">
        <v>265.14999999999998</v>
      </c>
      <c r="M67" s="201">
        <v>1.02</v>
      </c>
      <c r="N67" s="201">
        <v>1.3</v>
      </c>
      <c r="O67" s="201">
        <v>0</v>
      </c>
      <c r="P67" s="201">
        <v>1.53</v>
      </c>
      <c r="Q67" s="201">
        <v>0.24</v>
      </c>
      <c r="R67" s="201">
        <v>0.46</v>
      </c>
      <c r="S67" s="201">
        <v>0.28999999999999998</v>
      </c>
      <c r="T67" s="201">
        <v>0</v>
      </c>
      <c r="U67" s="201">
        <v>7.61</v>
      </c>
      <c r="V67" s="201">
        <v>0.23</v>
      </c>
      <c r="W67" s="201">
        <v>0.51</v>
      </c>
      <c r="X67" s="201">
        <v>2.08</v>
      </c>
      <c r="Y67" s="201">
        <v>0</v>
      </c>
      <c r="Z67" s="201">
        <v>2.78</v>
      </c>
      <c r="AA67" s="201">
        <v>0.99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10.89</v>
      </c>
      <c r="AL67" s="201">
        <v>0</v>
      </c>
      <c r="AM67" s="201">
        <v>0</v>
      </c>
      <c r="AN67" s="201">
        <v>0</v>
      </c>
      <c r="AO67" s="201">
        <v>210.99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12.56</v>
      </c>
      <c r="E68" s="201">
        <v>0</v>
      </c>
      <c r="F68" s="201">
        <v>0</v>
      </c>
      <c r="G68" s="201">
        <v>21.16</v>
      </c>
      <c r="H68" s="201">
        <v>0</v>
      </c>
      <c r="I68" s="201">
        <v>0</v>
      </c>
      <c r="J68" s="201">
        <v>26.74</v>
      </c>
      <c r="K68" s="201">
        <v>4.26</v>
      </c>
      <c r="L68" s="201">
        <v>265.14999999999998</v>
      </c>
      <c r="M68" s="201">
        <v>1.02</v>
      </c>
      <c r="N68" s="201">
        <v>1.3</v>
      </c>
      <c r="O68" s="201">
        <v>0</v>
      </c>
      <c r="P68" s="201">
        <v>1.53</v>
      </c>
      <c r="Q68" s="201">
        <v>0.24</v>
      </c>
      <c r="R68" s="201">
        <v>0.46</v>
      </c>
      <c r="S68" s="201">
        <v>0.28999999999999998</v>
      </c>
      <c r="T68" s="201">
        <v>0</v>
      </c>
      <c r="U68" s="201">
        <v>7.61</v>
      </c>
      <c r="V68" s="201">
        <v>0.23</v>
      </c>
      <c r="W68" s="201">
        <v>0.51</v>
      </c>
      <c r="X68" s="201">
        <v>2.08</v>
      </c>
      <c r="Y68" s="201">
        <v>0</v>
      </c>
      <c r="Z68" s="201">
        <v>2.78</v>
      </c>
      <c r="AA68" s="201">
        <v>0.99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10.89</v>
      </c>
      <c r="AL68" s="201">
        <v>0</v>
      </c>
      <c r="AM68" s="201">
        <v>0</v>
      </c>
      <c r="AN68" s="201">
        <v>0</v>
      </c>
      <c r="AO68" s="201">
        <v>210.99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12.56</v>
      </c>
      <c r="E69" s="201">
        <v>0</v>
      </c>
      <c r="F69" s="201">
        <v>0</v>
      </c>
      <c r="G69" s="201">
        <v>21.16</v>
      </c>
      <c r="H69" s="201">
        <v>0</v>
      </c>
      <c r="I69" s="201">
        <v>0</v>
      </c>
      <c r="J69" s="201">
        <v>26.74</v>
      </c>
      <c r="K69" s="201">
        <v>4.26</v>
      </c>
      <c r="L69" s="201">
        <v>265.14999999999998</v>
      </c>
      <c r="M69" s="201">
        <v>1.02</v>
      </c>
      <c r="N69" s="201">
        <v>1.3</v>
      </c>
      <c r="O69" s="201">
        <v>0</v>
      </c>
      <c r="P69" s="201">
        <v>1.53</v>
      </c>
      <c r="Q69" s="201">
        <v>0.24</v>
      </c>
      <c r="R69" s="201">
        <v>0.47</v>
      </c>
      <c r="S69" s="201">
        <v>0.28999999999999998</v>
      </c>
      <c r="T69" s="201">
        <v>0</v>
      </c>
      <c r="U69" s="201">
        <v>7.61</v>
      </c>
      <c r="V69" s="201">
        <v>0.23</v>
      </c>
      <c r="W69" s="201">
        <v>0.51</v>
      </c>
      <c r="X69" s="201">
        <v>2.08</v>
      </c>
      <c r="Y69" s="201">
        <v>0</v>
      </c>
      <c r="Z69" s="201">
        <v>2.78</v>
      </c>
      <c r="AA69" s="201">
        <v>0.99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10.89</v>
      </c>
      <c r="AL69" s="201">
        <v>0</v>
      </c>
      <c r="AM69" s="201">
        <v>0</v>
      </c>
      <c r="AN69" s="201">
        <v>0</v>
      </c>
      <c r="AO69" s="201">
        <v>210.99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12.56</v>
      </c>
      <c r="E70" s="201">
        <v>0</v>
      </c>
      <c r="F70" s="201">
        <v>0</v>
      </c>
      <c r="G70" s="201">
        <v>21.16</v>
      </c>
      <c r="H70" s="201">
        <v>0</v>
      </c>
      <c r="I70" s="201">
        <v>0</v>
      </c>
      <c r="J70" s="201">
        <v>26.74</v>
      </c>
      <c r="K70" s="201">
        <v>4.26</v>
      </c>
      <c r="L70" s="201">
        <v>265.14999999999998</v>
      </c>
      <c r="M70" s="201">
        <v>1.02</v>
      </c>
      <c r="N70" s="201">
        <v>1.3</v>
      </c>
      <c r="O70" s="201">
        <v>0</v>
      </c>
      <c r="P70" s="201">
        <v>1.53</v>
      </c>
      <c r="Q70" s="201">
        <v>0.24</v>
      </c>
      <c r="R70" s="201">
        <v>0.47</v>
      </c>
      <c r="S70" s="201">
        <v>0.28999999999999998</v>
      </c>
      <c r="T70" s="201">
        <v>0</v>
      </c>
      <c r="U70" s="201">
        <v>7.61</v>
      </c>
      <c r="V70" s="201">
        <v>0.23</v>
      </c>
      <c r="W70" s="201">
        <v>0.51</v>
      </c>
      <c r="X70" s="201">
        <v>2.08</v>
      </c>
      <c r="Y70" s="201">
        <v>0</v>
      </c>
      <c r="Z70" s="201">
        <v>2.78</v>
      </c>
      <c r="AA70" s="201">
        <v>0.99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10.89</v>
      </c>
      <c r="AL70" s="201">
        <v>0</v>
      </c>
      <c r="AM70" s="201">
        <v>0</v>
      </c>
      <c r="AN70" s="201">
        <v>0</v>
      </c>
      <c r="AO70" s="201">
        <v>210.99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12.56</v>
      </c>
      <c r="E71" s="201">
        <v>0</v>
      </c>
      <c r="F71" s="201">
        <v>0</v>
      </c>
      <c r="G71" s="201">
        <v>20.99</v>
      </c>
      <c r="H71" s="201">
        <v>0</v>
      </c>
      <c r="I71" s="201">
        <v>0</v>
      </c>
      <c r="J71" s="201">
        <v>26.91</v>
      </c>
      <c r="K71" s="201">
        <v>4.26</v>
      </c>
      <c r="L71" s="201">
        <v>245.06</v>
      </c>
      <c r="M71" s="201">
        <v>1.02</v>
      </c>
      <c r="N71" s="201">
        <v>1.3</v>
      </c>
      <c r="O71" s="201">
        <v>0</v>
      </c>
      <c r="P71" s="201">
        <v>1.53</v>
      </c>
      <c r="Q71" s="201">
        <v>0.24</v>
      </c>
      <c r="R71" s="201">
        <v>0.47</v>
      </c>
      <c r="S71" s="201">
        <v>0.28999999999999998</v>
      </c>
      <c r="T71" s="201">
        <v>0</v>
      </c>
      <c r="U71" s="201">
        <v>7.61</v>
      </c>
      <c r="V71" s="201">
        <v>0.23</v>
      </c>
      <c r="W71" s="201">
        <v>0.51</v>
      </c>
      <c r="X71" s="201">
        <v>2.08</v>
      </c>
      <c r="Y71" s="201">
        <v>0</v>
      </c>
      <c r="Z71" s="201">
        <v>2.78</v>
      </c>
      <c r="AA71" s="201">
        <v>0.96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10.89</v>
      </c>
      <c r="AL71" s="201">
        <v>0</v>
      </c>
      <c r="AM71" s="201">
        <v>0</v>
      </c>
      <c r="AN71" s="201">
        <v>0</v>
      </c>
      <c r="AO71" s="201">
        <v>210.99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12.56</v>
      </c>
      <c r="E72" s="201">
        <v>0</v>
      </c>
      <c r="F72" s="201">
        <v>0</v>
      </c>
      <c r="G72" s="201">
        <v>20.99</v>
      </c>
      <c r="H72" s="201">
        <v>0</v>
      </c>
      <c r="I72" s="201">
        <v>0</v>
      </c>
      <c r="J72" s="201">
        <v>26.91</v>
      </c>
      <c r="K72" s="201">
        <v>4.26</v>
      </c>
      <c r="L72" s="201">
        <v>250.09</v>
      </c>
      <c r="M72" s="201">
        <v>1.02</v>
      </c>
      <c r="N72" s="201">
        <v>1.3</v>
      </c>
      <c r="O72" s="201">
        <v>0</v>
      </c>
      <c r="P72" s="201">
        <v>1.53</v>
      </c>
      <c r="Q72" s="201">
        <v>0.24</v>
      </c>
      <c r="R72" s="201">
        <v>0.47</v>
      </c>
      <c r="S72" s="201">
        <v>0.28999999999999998</v>
      </c>
      <c r="T72" s="201">
        <v>0</v>
      </c>
      <c r="U72" s="201">
        <v>7.61</v>
      </c>
      <c r="V72" s="201">
        <v>0.23</v>
      </c>
      <c r="W72" s="201">
        <v>0.51</v>
      </c>
      <c r="X72" s="201">
        <v>2.08</v>
      </c>
      <c r="Y72" s="201">
        <v>0</v>
      </c>
      <c r="Z72" s="201">
        <v>2.78</v>
      </c>
      <c r="AA72" s="201">
        <v>0.96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10.89</v>
      </c>
      <c r="AL72" s="201">
        <v>0</v>
      </c>
      <c r="AM72" s="201">
        <v>0</v>
      </c>
      <c r="AN72" s="201">
        <v>0</v>
      </c>
      <c r="AO72" s="201">
        <v>210.99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12.56</v>
      </c>
      <c r="E73" s="201">
        <v>0</v>
      </c>
      <c r="F73" s="201">
        <v>0</v>
      </c>
      <c r="G73" s="201">
        <v>20.99</v>
      </c>
      <c r="H73" s="201">
        <v>0</v>
      </c>
      <c r="I73" s="201">
        <v>0</v>
      </c>
      <c r="J73" s="201">
        <v>26.91</v>
      </c>
      <c r="K73" s="201">
        <v>4.26</v>
      </c>
      <c r="L73" s="201">
        <v>250.08</v>
      </c>
      <c r="M73" s="201">
        <v>1.02</v>
      </c>
      <c r="N73" s="201">
        <v>1.3</v>
      </c>
      <c r="O73" s="201">
        <v>0</v>
      </c>
      <c r="P73" s="201">
        <v>1.53</v>
      </c>
      <c r="Q73" s="201">
        <v>0.24</v>
      </c>
      <c r="R73" s="201">
        <v>0.47</v>
      </c>
      <c r="S73" s="201">
        <v>0.28999999999999998</v>
      </c>
      <c r="T73" s="201">
        <v>0</v>
      </c>
      <c r="U73" s="201">
        <v>7.61</v>
      </c>
      <c r="V73" s="201">
        <v>0.23</v>
      </c>
      <c r="W73" s="201">
        <v>0.51</v>
      </c>
      <c r="X73" s="201">
        <v>2.08</v>
      </c>
      <c r="Y73" s="201">
        <v>0</v>
      </c>
      <c r="Z73" s="201">
        <v>2.78</v>
      </c>
      <c r="AA73" s="201">
        <v>0.96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10.89</v>
      </c>
      <c r="AL73" s="201">
        <v>0</v>
      </c>
      <c r="AM73" s="201">
        <v>0</v>
      </c>
      <c r="AN73" s="201">
        <v>0</v>
      </c>
      <c r="AO73" s="201">
        <v>210.99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12.56</v>
      </c>
      <c r="E74" s="201">
        <v>0</v>
      </c>
      <c r="F74" s="201">
        <v>0</v>
      </c>
      <c r="G74" s="201">
        <v>20.99</v>
      </c>
      <c r="H74" s="201">
        <v>0</v>
      </c>
      <c r="I74" s="201">
        <v>0</v>
      </c>
      <c r="J74" s="201">
        <v>26.91</v>
      </c>
      <c r="K74" s="201">
        <v>4.26</v>
      </c>
      <c r="L74" s="201">
        <v>250.08</v>
      </c>
      <c r="M74" s="201">
        <v>1.02</v>
      </c>
      <c r="N74" s="201">
        <v>1.3</v>
      </c>
      <c r="O74" s="201">
        <v>0</v>
      </c>
      <c r="P74" s="201">
        <v>1.53</v>
      </c>
      <c r="Q74" s="201">
        <v>0.24</v>
      </c>
      <c r="R74" s="201">
        <v>0.47</v>
      </c>
      <c r="S74" s="201">
        <v>0.28999999999999998</v>
      </c>
      <c r="T74" s="201">
        <v>0</v>
      </c>
      <c r="U74" s="201">
        <v>7.61</v>
      </c>
      <c r="V74" s="201">
        <v>0.23</v>
      </c>
      <c r="W74" s="201">
        <v>0.51</v>
      </c>
      <c r="X74" s="201">
        <v>2.08</v>
      </c>
      <c r="Y74" s="201">
        <v>0</v>
      </c>
      <c r="Z74" s="201">
        <v>2.78</v>
      </c>
      <c r="AA74" s="201">
        <v>0.96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10.89</v>
      </c>
      <c r="AL74" s="201">
        <v>0</v>
      </c>
      <c r="AM74" s="201">
        <v>0</v>
      </c>
      <c r="AN74" s="201">
        <v>0</v>
      </c>
      <c r="AO74" s="201">
        <v>210.99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12.56</v>
      </c>
      <c r="E75" s="201">
        <v>0</v>
      </c>
      <c r="F75" s="201">
        <v>0</v>
      </c>
      <c r="G75" s="201">
        <v>20.99</v>
      </c>
      <c r="H75" s="201">
        <v>0</v>
      </c>
      <c r="I75" s="201">
        <v>0</v>
      </c>
      <c r="J75" s="201">
        <v>26.91</v>
      </c>
      <c r="K75" s="201">
        <v>4.26</v>
      </c>
      <c r="L75" s="201">
        <v>250.08</v>
      </c>
      <c r="M75" s="201">
        <v>1.02</v>
      </c>
      <c r="N75" s="201">
        <v>1.3</v>
      </c>
      <c r="O75" s="201">
        <v>0</v>
      </c>
      <c r="P75" s="201">
        <v>1.45</v>
      </c>
      <c r="Q75" s="201">
        <v>0.24</v>
      </c>
      <c r="R75" s="201">
        <v>0.47</v>
      </c>
      <c r="S75" s="201">
        <v>0.28999999999999998</v>
      </c>
      <c r="T75" s="201">
        <v>0</v>
      </c>
      <c r="U75" s="201">
        <v>7.61</v>
      </c>
      <c r="V75" s="201">
        <v>0.23</v>
      </c>
      <c r="W75" s="201">
        <v>0.51</v>
      </c>
      <c r="X75" s="201">
        <v>2.08</v>
      </c>
      <c r="Y75" s="201">
        <v>0</v>
      </c>
      <c r="Z75" s="201">
        <v>2.78</v>
      </c>
      <c r="AA75" s="201">
        <v>0.95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12.09</v>
      </c>
      <c r="AL75" s="201">
        <v>0</v>
      </c>
      <c r="AM75" s="201">
        <v>0</v>
      </c>
      <c r="AN75" s="201">
        <v>0</v>
      </c>
      <c r="AO75" s="201">
        <v>210.99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12.56</v>
      </c>
      <c r="E76" s="201">
        <v>0</v>
      </c>
      <c r="F76" s="201">
        <v>0</v>
      </c>
      <c r="G76" s="201">
        <v>20.99</v>
      </c>
      <c r="H76" s="201">
        <v>0</v>
      </c>
      <c r="I76" s="201">
        <v>0</v>
      </c>
      <c r="J76" s="201">
        <v>26.91</v>
      </c>
      <c r="K76" s="201">
        <v>4.26</v>
      </c>
      <c r="L76" s="201">
        <v>199.87</v>
      </c>
      <c r="M76" s="201">
        <v>1.02</v>
      </c>
      <c r="N76" s="201">
        <v>1.3</v>
      </c>
      <c r="O76" s="201">
        <v>0</v>
      </c>
      <c r="P76" s="201">
        <v>1.45</v>
      </c>
      <c r="Q76" s="201">
        <v>3.15</v>
      </c>
      <c r="R76" s="201">
        <v>3.43</v>
      </c>
      <c r="S76" s="201">
        <v>3.76</v>
      </c>
      <c r="T76" s="201">
        <v>0</v>
      </c>
      <c r="U76" s="201">
        <v>7.61</v>
      </c>
      <c r="V76" s="201">
        <v>3</v>
      </c>
      <c r="W76" s="201">
        <v>0.51</v>
      </c>
      <c r="X76" s="201">
        <v>2.08</v>
      </c>
      <c r="Y76" s="201">
        <v>0</v>
      </c>
      <c r="Z76" s="201">
        <v>29.73</v>
      </c>
      <c r="AA76" s="201">
        <v>19.04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12.09</v>
      </c>
      <c r="AL76" s="201">
        <v>0</v>
      </c>
      <c r="AM76" s="201">
        <v>0</v>
      </c>
      <c r="AN76" s="201">
        <v>0</v>
      </c>
      <c r="AO76" s="201">
        <v>210.99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12.56</v>
      </c>
      <c r="E77" s="201">
        <v>0</v>
      </c>
      <c r="F77" s="201">
        <v>0</v>
      </c>
      <c r="G77" s="201">
        <v>20.99</v>
      </c>
      <c r="H77" s="201">
        <v>0</v>
      </c>
      <c r="I77" s="201">
        <v>0</v>
      </c>
      <c r="J77" s="201">
        <v>26.91</v>
      </c>
      <c r="K77" s="201">
        <v>4.26</v>
      </c>
      <c r="L77" s="201">
        <v>68.209999999999994</v>
      </c>
      <c r="M77" s="201">
        <v>1.02</v>
      </c>
      <c r="N77" s="201">
        <v>1.3</v>
      </c>
      <c r="O77" s="201">
        <v>0</v>
      </c>
      <c r="P77" s="201">
        <v>1.45</v>
      </c>
      <c r="Q77" s="201">
        <v>0.38</v>
      </c>
      <c r="R77" s="201">
        <v>0.46</v>
      </c>
      <c r="S77" s="201">
        <v>0.28999999999999998</v>
      </c>
      <c r="T77" s="201">
        <v>0</v>
      </c>
      <c r="U77" s="201">
        <v>7.61</v>
      </c>
      <c r="V77" s="201">
        <v>0.23</v>
      </c>
      <c r="W77" s="201">
        <v>0.51</v>
      </c>
      <c r="X77" s="201">
        <v>2.08</v>
      </c>
      <c r="Y77" s="201">
        <v>0</v>
      </c>
      <c r="Z77" s="201">
        <v>2.78</v>
      </c>
      <c r="AA77" s="201">
        <v>0.95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14.52</v>
      </c>
      <c r="AL77" s="201">
        <v>0</v>
      </c>
      <c r="AM77" s="201">
        <v>0</v>
      </c>
      <c r="AN77" s="201">
        <v>0</v>
      </c>
      <c r="AO77" s="201">
        <v>210.99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12.56</v>
      </c>
      <c r="E78" s="201">
        <v>0</v>
      </c>
      <c r="F78" s="201">
        <v>0</v>
      </c>
      <c r="G78" s="201">
        <v>20.99</v>
      </c>
      <c r="H78" s="201">
        <v>0</v>
      </c>
      <c r="I78" s="201">
        <v>0</v>
      </c>
      <c r="J78" s="201">
        <v>26.91</v>
      </c>
      <c r="K78" s="201">
        <v>0.33</v>
      </c>
      <c r="L78" s="201">
        <v>20.77</v>
      </c>
      <c r="M78" s="201">
        <v>1.02</v>
      </c>
      <c r="N78" s="201">
        <v>1.3</v>
      </c>
      <c r="O78" s="201">
        <v>0</v>
      </c>
      <c r="P78" s="201">
        <v>1.45</v>
      </c>
      <c r="Q78" s="201">
        <v>0.24</v>
      </c>
      <c r="R78" s="201">
        <v>1.08</v>
      </c>
      <c r="S78" s="201">
        <v>0.28999999999999998</v>
      </c>
      <c r="T78" s="201">
        <v>0</v>
      </c>
      <c r="U78" s="201">
        <v>7.61</v>
      </c>
      <c r="V78" s="201">
        <v>0.23</v>
      </c>
      <c r="W78" s="201">
        <v>0.51</v>
      </c>
      <c r="X78" s="201">
        <v>2.08</v>
      </c>
      <c r="Y78" s="201">
        <v>0</v>
      </c>
      <c r="Z78" s="201">
        <v>2.78</v>
      </c>
      <c r="AA78" s="201">
        <v>0.95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210.99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12.88</v>
      </c>
      <c r="E79" s="201">
        <v>0</v>
      </c>
      <c r="F79" s="201">
        <v>0</v>
      </c>
      <c r="G79" s="201">
        <v>20.99</v>
      </c>
      <c r="H79" s="201">
        <v>0</v>
      </c>
      <c r="I79" s="201">
        <v>0</v>
      </c>
      <c r="J79" s="201">
        <v>26.91</v>
      </c>
      <c r="K79" s="201">
        <v>4.25</v>
      </c>
      <c r="L79" s="201">
        <v>48.79</v>
      </c>
      <c r="M79" s="201">
        <v>1.02</v>
      </c>
      <c r="N79" s="201">
        <v>1.3</v>
      </c>
      <c r="O79" s="201">
        <v>0</v>
      </c>
      <c r="P79" s="201">
        <v>1.45</v>
      </c>
      <c r="Q79" s="201">
        <v>0.24</v>
      </c>
      <c r="R79" s="201">
        <v>0.47</v>
      </c>
      <c r="S79" s="201">
        <v>0.28999999999999998</v>
      </c>
      <c r="T79" s="201">
        <v>0</v>
      </c>
      <c r="U79" s="201">
        <v>7.61</v>
      </c>
      <c r="V79" s="201">
        <v>0.23</v>
      </c>
      <c r="W79" s="201">
        <v>0.51</v>
      </c>
      <c r="X79" s="201">
        <v>2.08</v>
      </c>
      <c r="Y79" s="201">
        <v>0</v>
      </c>
      <c r="Z79" s="201">
        <v>2.78</v>
      </c>
      <c r="AA79" s="201">
        <v>0.95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12.09</v>
      </c>
      <c r="AL79" s="201">
        <v>0</v>
      </c>
      <c r="AM79" s="201">
        <v>0</v>
      </c>
      <c r="AN79" s="201">
        <v>0</v>
      </c>
      <c r="AO79" s="201">
        <v>210.99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12.88</v>
      </c>
      <c r="E80" s="201">
        <v>0</v>
      </c>
      <c r="F80" s="201">
        <v>0</v>
      </c>
      <c r="G80" s="201">
        <v>20.99</v>
      </c>
      <c r="H80" s="201">
        <v>0</v>
      </c>
      <c r="I80" s="201">
        <v>0</v>
      </c>
      <c r="J80" s="201">
        <v>26.91</v>
      </c>
      <c r="K80" s="201">
        <v>4.25</v>
      </c>
      <c r="L80" s="201">
        <v>68.19</v>
      </c>
      <c r="M80" s="201">
        <v>1.02</v>
      </c>
      <c r="N80" s="201">
        <v>1.3</v>
      </c>
      <c r="O80" s="201">
        <v>0</v>
      </c>
      <c r="P80" s="201">
        <v>1.45</v>
      </c>
      <c r="Q80" s="201">
        <v>0.24</v>
      </c>
      <c r="R80" s="201">
        <v>0.47</v>
      </c>
      <c r="S80" s="201">
        <v>0.28999999999999998</v>
      </c>
      <c r="T80" s="201">
        <v>0</v>
      </c>
      <c r="U80" s="201">
        <v>7.61</v>
      </c>
      <c r="V80" s="201">
        <v>0.23</v>
      </c>
      <c r="W80" s="201">
        <v>0.51</v>
      </c>
      <c r="X80" s="201">
        <v>2.08</v>
      </c>
      <c r="Y80" s="201">
        <v>0</v>
      </c>
      <c r="Z80" s="201">
        <v>2.78</v>
      </c>
      <c r="AA80" s="201">
        <v>0.95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12.09</v>
      </c>
      <c r="AL80" s="201">
        <v>0</v>
      </c>
      <c r="AM80" s="201">
        <v>0</v>
      </c>
      <c r="AN80" s="201">
        <v>0</v>
      </c>
      <c r="AO80" s="201">
        <v>210.99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12.88</v>
      </c>
      <c r="E81" s="201">
        <v>0</v>
      </c>
      <c r="F81" s="201">
        <v>0</v>
      </c>
      <c r="G81" s="201">
        <v>20.99</v>
      </c>
      <c r="H81" s="201">
        <v>0</v>
      </c>
      <c r="I81" s="201">
        <v>0</v>
      </c>
      <c r="J81" s="201">
        <v>26.91</v>
      </c>
      <c r="K81" s="201">
        <v>4.25</v>
      </c>
      <c r="L81" s="201">
        <v>114.84</v>
      </c>
      <c r="M81" s="201">
        <v>1.02</v>
      </c>
      <c r="N81" s="201">
        <v>1.3</v>
      </c>
      <c r="O81" s="201">
        <v>0</v>
      </c>
      <c r="P81" s="201">
        <v>1.45</v>
      </c>
      <c r="Q81" s="201">
        <v>0.24</v>
      </c>
      <c r="R81" s="201">
        <v>0.46</v>
      </c>
      <c r="S81" s="201">
        <v>0.28999999999999998</v>
      </c>
      <c r="T81" s="201">
        <v>0</v>
      </c>
      <c r="U81" s="201">
        <v>7.61</v>
      </c>
      <c r="V81" s="201">
        <v>0.23</v>
      </c>
      <c r="W81" s="201">
        <v>0.51</v>
      </c>
      <c r="X81" s="201">
        <v>2.08</v>
      </c>
      <c r="Y81" s="201">
        <v>0</v>
      </c>
      <c r="Z81" s="201">
        <v>2.78</v>
      </c>
      <c r="AA81" s="201">
        <v>0.95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12.09</v>
      </c>
      <c r="AL81" s="201">
        <v>0</v>
      </c>
      <c r="AM81" s="201">
        <v>0</v>
      </c>
      <c r="AN81" s="201">
        <v>0</v>
      </c>
      <c r="AO81" s="201">
        <v>210.99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12.88</v>
      </c>
      <c r="E82" s="201">
        <v>0</v>
      </c>
      <c r="F82" s="201">
        <v>0</v>
      </c>
      <c r="G82" s="201">
        <v>20.99</v>
      </c>
      <c r="H82" s="201">
        <v>0</v>
      </c>
      <c r="I82" s="201">
        <v>0</v>
      </c>
      <c r="J82" s="201">
        <v>26.91</v>
      </c>
      <c r="K82" s="201">
        <v>4.25</v>
      </c>
      <c r="L82" s="201">
        <v>114.84</v>
      </c>
      <c r="M82" s="201">
        <v>1.02</v>
      </c>
      <c r="N82" s="201">
        <v>1.3</v>
      </c>
      <c r="O82" s="201">
        <v>0</v>
      </c>
      <c r="P82" s="201">
        <v>1.45</v>
      </c>
      <c r="Q82" s="201">
        <v>0.24</v>
      </c>
      <c r="R82" s="201">
        <v>0.46</v>
      </c>
      <c r="S82" s="201">
        <v>0.28999999999999998</v>
      </c>
      <c r="T82" s="201">
        <v>0</v>
      </c>
      <c r="U82" s="201">
        <v>7.61</v>
      </c>
      <c r="V82" s="201">
        <v>0.23</v>
      </c>
      <c r="W82" s="201">
        <v>0.51</v>
      </c>
      <c r="X82" s="201">
        <v>2.08</v>
      </c>
      <c r="Y82" s="201">
        <v>0</v>
      </c>
      <c r="Z82" s="201">
        <v>2.78</v>
      </c>
      <c r="AA82" s="201">
        <v>0.95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12.09</v>
      </c>
      <c r="AL82" s="201">
        <v>0</v>
      </c>
      <c r="AM82" s="201">
        <v>0</v>
      </c>
      <c r="AN82" s="201">
        <v>0</v>
      </c>
      <c r="AO82" s="201">
        <v>210.99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12.88</v>
      </c>
      <c r="E83" s="201">
        <v>0</v>
      </c>
      <c r="F83" s="201">
        <v>0</v>
      </c>
      <c r="G83" s="201">
        <v>20.99</v>
      </c>
      <c r="H83" s="201">
        <v>0</v>
      </c>
      <c r="I83" s="201">
        <v>0</v>
      </c>
      <c r="J83" s="201">
        <v>26.91</v>
      </c>
      <c r="K83" s="201">
        <v>4.26</v>
      </c>
      <c r="L83" s="201">
        <v>119.67</v>
      </c>
      <c r="M83" s="201">
        <v>1.02</v>
      </c>
      <c r="N83" s="201">
        <v>1.3</v>
      </c>
      <c r="O83" s="201">
        <v>0</v>
      </c>
      <c r="P83" s="201">
        <v>1.45</v>
      </c>
      <c r="Q83" s="201">
        <v>0.24</v>
      </c>
      <c r="R83" s="201">
        <v>0.46</v>
      </c>
      <c r="S83" s="201">
        <v>0.28999999999999998</v>
      </c>
      <c r="T83" s="201">
        <v>0</v>
      </c>
      <c r="U83" s="201">
        <v>7.61</v>
      </c>
      <c r="V83" s="201">
        <v>0.23</v>
      </c>
      <c r="W83" s="201">
        <v>0.51</v>
      </c>
      <c r="X83" s="201">
        <v>2.08</v>
      </c>
      <c r="Y83" s="201">
        <v>0</v>
      </c>
      <c r="Z83" s="201">
        <v>2.78</v>
      </c>
      <c r="AA83" s="201">
        <v>0.95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12.09</v>
      </c>
      <c r="AL83" s="201">
        <v>0</v>
      </c>
      <c r="AM83" s="201">
        <v>0</v>
      </c>
      <c r="AN83" s="201">
        <v>0</v>
      </c>
      <c r="AO83" s="201">
        <v>210.99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12.88</v>
      </c>
      <c r="E84" s="201">
        <v>0</v>
      </c>
      <c r="F84" s="201">
        <v>0</v>
      </c>
      <c r="G84" s="201">
        <v>20.99</v>
      </c>
      <c r="H84" s="201">
        <v>0</v>
      </c>
      <c r="I84" s="201">
        <v>0</v>
      </c>
      <c r="J84" s="201">
        <v>26.91</v>
      </c>
      <c r="K84" s="201">
        <v>4.26</v>
      </c>
      <c r="L84" s="201">
        <v>119.67</v>
      </c>
      <c r="M84" s="201">
        <v>1.02</v>
      </c>
      <c r="N84" s="201">
        <v>1.3</v>
      </c>
      <c r="O84" s="201">
        <v>0</v>
      </c>
      <c r="P84" s="201">
        <v>1.45</v>
      </c>
      <c r="Q84" s="201">
        <v>0.24</v>
      </c>
      <c r="R84" s="201">
        <v>0.46</v>
      </c>
      <c r="S84" s="201">
        <v>0.28999999999999998</v>
      </c>
      <c r="T84" s="201">
        <v>0</v>
      </c>
      <c r="U84" s="201">
        <v>7.61</v>
      </c>
      <c r="V84" s="201">
        <v>0.23</v>
      </c>
      <c r="W84" s="201">
        <v>0.51</v>
      </c>
      <c r="X84" s="201">
        <v>2.08</v>
      </c>
      <c r="Y84" s="201">
        <v>0</v>
      </c>
      <c r="Z84" s="201">
        <v>2.78</v>
      </c>
      <c r="AA84" s="201">
        <v>0.95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12.09</v>
      </c>
      <c r="AL84" s="201">
        <v>0</v>
      </c>
      <c r="AM84" s="201">
        <v>0</v>
      </c>
      <c r="AN84" s="201">
        <v>0</v>
      </c>
      <c r="AO84" s="201">
        <v>210.99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12.88</v>
      </c>
      <c r="E85" s="201">
        <v>0</v>
      </c>
      <c r="F85" s="201">
        <v>0</v>
      </c>
      <c r="G85" s="201">
        <v>20.99</v>
      </c>
      <c r="H85" s="201">
        <v>0</v>
      </c>
      <c r="I85" s="201">
        <v>0</v>
      </c>
      <c r="J85" s="201">
        <v>26.91</v>
      </c>
      <c r="K85" s="201">
        <v>4.26</v>
      </c>
      <c r="L85" s="201">
        <v>124.49</v>
      </c>
      <c r="M85" s="201">
        <v>1.02</v>
      </c>
      <c r="N85" s="201">
        <v>1.3</v>
      </c>
      <c r="O85" s="201">
        <v>0</v>
      </c>
      <c r="P85" s="201">
        <v>1.45</v>
      </c>
      <c r="Q85" s="201">
        <v>0.24</v>
      </c>
      <c r="R85" s="201">
        <v>0.46</v>
      </c>
      <c r="S85" s="201">
        <v>0.28999999999999998</v>
      </c>
      <c r="T85" s="201">
        <v>0</v>
      </c>
      <c r="U85" s="201">
        <v>7.61</v>
      </c>
      <c r="V85" s="201">
        <v>0.23</v>
      </c>
      <c r="W85" s="201">
        <v>0.51</v>
      </c>
      <c r="X85" s="201">
        <v>2.08</v>
      </c>
      <c r="Y85" s="201">
        <v>0</v>
      </c>
      <c r="Z85" s="201">
        <v>2.78</v>
      </c>
      <c r="AA85" s="201">
        <v>0.95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12.09</v>
      </c>
      <c r="AL85" s="201">
        <v>0</v>
      </c>
      <c r="AM85" s="201">
        <v>0</v>
      </c>
      <c r="AN85" s="201">
        <v>0</v>
      </c>
      <c r="AO85" s="201">
        <v>210.99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12.88</v>
      </c>
      <c r="E86" s="201">
        <v>0</v>
      </c>
      <c r="F86" s="201">
        <v>0</v>
      </c>
      <c r="G86" s="201">
        <v>20.99</v>
      </c>
      <c r="H86" s="201">
        <v>0</v>
      </c>
      <c r="I86" s="201">
        <v>0</v>
      </c>
      <c r="J86" s="201">
        <v>26.91</v>
      </c>
      <c r="K86" s="201">
        <v>4.26</v>
      </c>
      <c r="L86" s="201">
        <v>124.49</v>
      </c>
      <c r="M86" s="201">
        <v>1.02</v>
      </c>
      <c r="N86" s="201">
        <v>1.3</v>
      </c>
      <c r="O86" s="201">
        <v>0</v>
      </c>
      <c r="P86" s="201">
        <v>1.45</v>
      </c>
      <c r="Q86" s="201">
        <v>0.24</v>
      </c>
      <c r="R86" s="201">
        <v>0.46</v>
      </c>
      <c r="S86" s="201">
        <v>0.28999999999999998</v>
      </c>
      <c r="T86" s="201">
        <v>0</v>
      </c>
      <c r="U86" s="201">
        <v>7.61</v>
      </c>
      <c r="V86" s="201">
        <v>0.23</v>
      </c>
      <c r="W86" s="201">
        <v>0.51</v>
      </c>
      <c r="X86" s="201">
        <v>2.08</v>
      </c>
      <c r="Y86" s="201">
        <v>0</v>
      </c>
      <c r="Z86" s="201">
        <v>2.78</v>
      </c>
      <c r="AA86" s="201">
        <v>0.95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12.09</v>
      </c>
      <c r="AL86" s="201">
        <v>0</v>
      </c>
      <c r="AM86" s="201">
        <v>0</v>
      </c>
      <c r="AN86" s="201">
        <v>0</v>
      </c>
      <c r="AO86" s="201">
        <v>210.99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12.88</v>
      </c>
      <c r="E87" s="201">
        <v>0</v>
      </c>
      <c r="F87" s="201">
        <v>0</v>
      </c>
      <c r="G87" s="201">
        <v>20.99</v>
      </c>
      <c r="H87" s="201">
        <v>0</v>
      </c>
      <c r="I87" s="201">
        <v>0</v>
      </c>
      <c r="J87" s="201">
        <v>26.91</v>
      </c>
      <c r="K87" s="201">
        <v>4.25</v>
      </c>
      <c r="L87" s="201">
        <v>124.49</v>
      </c>
      <c r="M87" s="201">
        <v>1.02</v>
      </c>
      <c r="N87" s="201">
        <v>1.3</v>
      </c>
      <c r="O87" s="201">
        <v>0</v>
      </c>
      <c r="P87" s="201">
        <v>1.45</v>
      </c>
      <c r="Q87" s="201">
        <v>0.24</v>
      </c>
      <c r="R87" s="201">
        <v>0.46</v>
      </c>
      <c r="S87" s="201">
        <v>0.28999999999999998</v>
      </c>
      <c r="T87" s="201">
        <v>0</v>
      </c>
      <c r="U87" s="201">
        <v>7.61</v>
      </c>
      <c r="V87" s="201">
        <v>0.23</v>
      </c>
      <c r="W87" s="201">
        <v>0.51</v>
      </c>
      <c r="X87" s="201">
        <v>2.08</v>
      </c>
      <c r="Y87" s="201">
        <v>0</v>
      </c>
      <c r="Z87" s="201">
        <v>2.78</v>
      </c>
      <c r="AA87" s="201">
        <v>0.95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12.09</v>
      </c>
      <c r="AL87" s="201">
        <v>0</v>
      </c>
      <c r="AM87" s="201">
        <v>0</v>
      </c>
      <c r="AN87" s="201">
        <v>0</v>
      </c>
      <c r="AO87" s="201">
        <v>215.34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12.88</v>
      </c>
      <c r="E88" s="201">
        <v>0</v>
      </c>
      <c r="F88" s="201">
        <v>0</v>
      </c>
      <c r="G88" s="201">
        <v>20.99</v>
      </c>
      <c r="H88" s="201">
        <v>0</v>
      </c>
      <c r="I88" s="201">
        <v>0</v>
      </c>
      <c r="J88" s="201">
        <v>26.91</v>
      </c>
      <c r="K88" s="201">
        <v>4.25</v>
      </c>
      <c r="L88" s="201">
        <v>114.84</v>
      </c>
      <c r="M88" s="201">
        <v>1.02</v>
      </c>
      <c r="N88" s="201">
        <v>1.3</v>
      </c>
      <c r="O88" s="201">
        <v>0</v>
      </c>
      <c r="P88" s="201">
        <v>1.45</v>
      </c>
      <c r="Q88" s="201">
        <v>0.24</v>
      </c>
      <c r="R88" s="201">
        <v>0.46</v>
      </c>
      <c r="S88" s="201">
        <v>0.28999999999999998</v>
      </c>
      <c r="T88" s="201">
        <v>0</v>
      </c>
      <c r="U88" s="201">
        <v>7.61</v>
      </c>
      <c r="V88" s="201">
        <v>0.23</v>
      </c>
      <c r="W88" s="201">
        <v>0.51</v>
      </c>
      <c r="X88" s="201">
        <v>2.08</v>
      </c>
      <c r="Y88" s="201">
        <v>0</v>
      </c>
      <c r="Z88" s="201">
        <v>2.78</v>
      </c>
      <c r="AA88" s="201">
        <v>0.95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12.09</v>
      </c>
      <c r="AL88" s="201">
        <v>0</v>
      </c>
      <c r="AM88" s="201">
        <v>0</v>
      </c>
      <c r="AN88" s="201">
        <v>0</v>
      </c>
      <c r="AO88" s="201">
        <v>215.34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12.88</v>
      </c>
      <c r="E89" s="201">
        <v>0</v>
      </c>
      <c r="F89" s="201">
        <v>0</v>
      </c>
      <c r="G89" s="201">
        <v>20.99</v>
      </c>
      <c r="H89" s="201">
        <v>0</v>
      </c>
      <c r="I89" s="201">
        <v>0</v>
      </c>
      <c r="J89" s="201">
        <v>26.91</v>
      </c>
      <c r="K89" s="201">
        <v>4.25</v>
      </c>
      <c r="L89" s="201">
        <v>114.84</v>
      </c>
      <c r="M89" s="201">
        <v>1.02</v>
      </c>
      <c r="N89" s="201">
        <v>1.3</v>
      </c>
      <c r="O89" s="201">
        <v>0</v>
      </c>
      <c r="P89" s="201">
        <v>1.45</v>
      </c>
      <c r="Q89" s="201">
        <v>0.24</v>
      </c>
      <c r="R89" s="201">
        <v>0.46</v>
      </c>
      <c r="S89" s="201">
        <v>0.28999999999999998</v>
      </c>
      <c r="T89" s="201">
        <v>0</v>
      </c>
      <c r="U89" s="201">
        <v>7.61</v>
      </c>
      <c r="V89" s="201">
        <v>0.23</v>
      </c>
      <c r="W89" s="201">
        <v>0.51</v>
      </c>
      <c r="X89" s="201">
        <v>2.08</v>
      </c>
      <c r="Y89" s="201">
        <v>0</v>
      </c>
      <c r="Z89" s="201">
        <v>2.78</v>
      </c>
      <c r="AA89" s="201">
        <v>0.95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12.09</v>
      </c>
      <c r="AL89" s="201">
        <v>0</v>
      </c>
      <c r="AM89" s="201">
        <v>0</v>
      </c>
      <c r="AN89" s="201">
        <v>0</v>
      </c>
      <c r="AO89" s="201">
        <v>215.34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12.88</v>
      </c>
      <c r="E90" s="201">
        <v>0</v>
      </c>
      <c r="F90" s="201">
        <v>0</v>
      </c>
      <c r="G90" s="201">
        <v>20.99</v>
      </c>
      <c r="H90" s="201">
        <v>0</v>
      </c>
      <c r="I90" s="201">
        <v>0</v>
      </c>
      <c r="J90" s="201">
        <v>26.91</v>
      </c>
      <c r="K90" s="201">
        <v>4.26</v>
      </c>
      <c r="L90" s="201">
        <v>105.2</v>
      </c>
      <c r="M90" s="201">
        <v>1.02</v>
      </c>
      <c r="N90" s="201">
        <v>1.3</v>
      </c>
      <c r="O90" s="201">
        <v>0</v>
      </c>
      <c r="P90" s="201">
        <v>1.45</v>
      </c>
      <c r="Q90" s="201">
        <v>0.24</v>
      </c>
      <c r="R90" s="201">
        <v>0.46</v>
      </c>
      <c r="S90" s="201">
        <v>0.28999999999999998</v>
      </c>
      <c r="T90" s="201">
        <v>0</v>
      </c>
      <c r="U90" s="201">
        <v>7.61</v>
      </c>
      <c r="V90" s="201">
        <v>0.23</v>
      </c>
      <c r="W90" s="201">
        <v>0.51</v>
      </c>
      <c r="X90" s="201">
        <v>2.08</v>
      </c>
      <c r="Y90" s="201">
        <v>0</v>
      </c>
      <c r="Z90" s="201">
        <v>2.78</v>
      </c>
      <c r="AA90" s="201">
        <v>0.95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12.09</v>
      </c>
      <c r="AL90" s="201">
        <v>0</v>
      </c>
      <c r="AM90" s="201">
        <v>0</v>
      </c>
      <c r="AN90" s="201">
        <v>0</v>
      </c>
      <c r="AO90" s="201">
        <v>215.34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12.88</v>
      </c>
      <c r="E91" s="201">
        <v>0</v>
      </c>
      <c r="F91" s="201">
        <v>0</v>
      </c>
      <c r="G91" s="201">
        <v>20.99</v>
      </c>
      <c r="H91" s="201">
        <v>0</v>
      </c>
      <c r="I91" s="201">
        <v>0</v>
      </c>
      <c r="J91" s="201">
        <v>26.91</v>
      </c>
      <c r="K91" s="201">
        <v>4.25</v>
      </c>
      <c r="L91" s="201">
        <v>105.2</v>
      </c>
      <c r="M91" s="201">
        <v>1.02</v>
      </c>
      <c r="N91" s="201">
        <v>1.3</v>
      </c>
      <c r="O91" s="201">
        <v>0</v>
      </c>
      <c r="P91" s="201">
        <v>1.45</v>
      </c>
      <c r="Q91" s="201">
        <v>0.24</v>
      </c>
      <c r="R91" s="201">
        <v>0.47</v>
      </c>
      <c r="S91" s="201">
        <v>0.34</v>
      </c>
      <c r="T91" s="201">
        <v>0</v>
      </c>
      <c r="U91" s="201">
        <v>7.61</v>
      </c>
      <c r="V91" s="201">
        <v>0.23</v>
      </c>
      <c r="W91" s="201">
        <v>0.51</v>
      </c>
      <c r="X91" s="201">
        <v>2.08</v>
      </c>
      <c r="Y91" s="201">
        <v>0</v>
      </c>
      <c r="Z91" s="201">
        <v>2.78</v>
      </c>
      <c r="AA91" s="201">
        <v>0.99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12.09</v>
      </c>
      <c r="AL91" s="201">
        <v>0</v>
      </c>
      <c r="AM91" s="201">
        <v>0</v>
      </c>
      <c r="AN91" s="201">
        <v>0</v>
      </c>
      <c r="AO91" s="201">
        <v>215.34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12.88</v>
      </c>
      <c r="E92" s="201">
        <v>0</v>
      </c>
      <c r="F92" s="201">
        <v>0</v>
      </c>
      <c r="G92" s="201">
        <v>20.99</v>
      </c>
      <c r="H92" s="201">
        <v>0</v>
      </c>
      <c r="I92" s="201">
        <v>0</v>
      </c>
      <c r="J92" s="201">
        <v>26.91</v>
      </c>
      <c r="K92" s="201">
        <v>4.25</v>
      </c>
      <c r="L92" s="201">
        <v>105.2</v>
      </c>
      <c r="M92" s="201">
        <v>1.02</v>
      </c>
      <c r="N92" s="201">
        <v>1.3</v>
      </c>
      <c r="O92" s="201">
        <v>0</v>
      </c>
      <c r="P92" s="201">
        <v>1.45</v>
      </c>
      <c r="Q92" s="201">
        <v>0.24</v>
      </c>
      <c r="R92" s="201">
        <v>0.47</v>
      </c>
      <c r="S92" s="201">
        <v>0.28999999999999998</v>
      </c>
      <c r="T92" s="201">
        <v>0</v>
      </c>
      <c r="U92" s="201">
        <v>7.61</v>
      </c>
      <c r="V92" s="201">
        <v>0.23</v>
      </c>
      <c r="W92" s="201">
        <v>0.51</v>
      </c>
      <c r="X92" s="201">
        <v>2.08</v>
      </c>
      <c r="Y92" s="201">
        <v>0</v>
      </c>
      <c r="Z92" s="201">
        <v>2.78</v>
      </c>
      <c r="AA92" s="201">
        <v>0.99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12.09</v>
      </c>
      <c r="AL92" s="201">
        <v>0</v>
      </c>
      <c r="AM92" s="201">
        <v>0</v>
      </c>
      <c r="AN92" s="201">
        <v>0</v>
      </c>
      <c r="AO92" s="201">
        <v>215.34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12.88</v>
      </c>
      <c r="E93" s="201">
        <v>0</v>
      </c>
      <c r="F93" s="201">
        <v>0</v>
      </c>
      <c r="G93" s="201">
        <v>20.99</v>
      </c>
      <c r="H93" s="201">
        <v>0</v>
      </c>
      <c r="I93" s="201">
        <v>0</v>
      </c>
      <c r="J93" s="201">
        <v>26.91</v>
      </c>
      <c r="K93" s="201">
        <v>4.25</v>
      </c>
      <c r="L93" s="201">
        <v>105.2</v>
      </c>
      <c r="M93" s="201">
        <v>1.02</v>
      </c>
      <c r="N93" s="201">
        <v>1.3</v>
      </c>
      <c r="O93" s="201">
        <v>0</v>
      </c>
      <c r="P93" s="201">
        <v>1.45</v>
      </c>
      <c r="Q93" s="201">
        <v>0.24</v>
      </c>
      <c r="R93" s="201">
        <v>0.46</v>
      </c>
      <c r="S93" s="201">
        <v>0.28999999999999998</v>
      </c>
      <c r="T93" s="201">
        <v>0</v>
      </c>
      <c r="U93" s="201">
        <v>7.61</v>
      </c>
      <c r="V93" s="201">
        <v>0.23</v>
      </c>
      <c r="W93" s="201">
        <v>0.51</v>
      </c>
      <c r="X93" s="201">
        <v>2.08</v>
      </c>
      <c r="Y93" s="201">
        <v>0</v>
      </c>
      <c r="Z93" s="201">
        <v>2.78</v>
      </c>
      <c r="AA93" s="201">
        <v>0.99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12.09</v>
      </c>
      <c r="AL93" s="201">
        <v>0</v>
      </c>
      <c r="AM93" s="201">
        <v>0</v>
      </c>
      <c r="AN93" s="201">
        <v>0</v>
      </c>
      <c r="AO93" s="201">
        <v>215.34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12.88</v>
      </c>
      <c r="E94" s="201">
        <v>0</v>
      </c>
      <c r="F94" s="201">
        <v>0</v>
      </c>
      <c r="G94" s="201">
        <v>20.99</v>
      </c>
      <c r="H94" s="201">
        <v>0</v>
      </c>
      <c r="I94" s="201">
        <v>0</v>
      </c>
      <c r="J94" s="201">
        <v>26.91</v>
      </c>
      <c r="K94" s="201">
        <v>4.25</v>
      </c>
      <c r="L94" s="201">
        <v>114.84</v>
      </c>
      <c r="M94" s="201">
        <v>1.02</v>
      </c>
      <c r="N94" s="201">
        <v>1.3</v>
      </c>
      <c r="O94" s="201">
        <v>0</v>
      </c>
      <c r="P94" s="201">
        <v>1.45</v>
      </c>
      <c r="Q94" s="201">
        <v>0.24</v>
      </c>
      <c r="R94" s="201">
        <v>0.46</v>
      </c>
      <c r="S94" s="201">
        <v>0.28999999999999998</v>
      </c>
      <c r="T94" s="201">
        <v>0</v>
      </c>
      <c r="U94" s="201">
        <v>7.61</v>
      </c>
      <c r="V94" s="201">
        <v>0.23</v>
      </c>
      <c r="W94" s="201">
        <v>0.51</v>
      </c>
      <c r="X94" s="201">
        <v>2.08</v>
      </c>
      <c r="Y94" s="201">
        <v>0</v>
      </c>
      <c r="Z94" s="201">
        <v>2.78</v>
      </c>
      <c r="AA94" s="201">
        <v>0.99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12.09</v>
      </c>
      <c r="AL94" s="201">
        <v>0</v>
      </c>
      <c r="AM94" s="201">
        <v>0</v>
      </c>
      <c r="AN94" s="201">
        <v>0</v>
      </c>
      <c r="AO94" s="201">
        <v>215.34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12.88</v>
      </c>
      <c r="E95" s="201">
        <v>0</v>
      </c>
      <c r="F95" s="201">
        <v>0</v>
      </c>
      <c r="G95" s="201">
        <v>20.99</v>
      </c>
      <c r="H95" s="201">
        <v>0</v>
      </c>
      <c r="I95" s="201">
        <v>0</v>
      </c>
      <c r="J95" s="201">
        <v>26.91</v>
      </c>
      <c r="K95" s="201">
        <v>4.25</v>
      </c>
      <c r="L95" s="201">
        <v>134.13</v>
      </c>
      <c r="M95" s="201">
        <v>1.02</v>
      </c>
      <c r="N95" s="201">
        <v>1.3</v>
      </c>
      <c r="O95" s="201">
        <v>0</v>
      </c>
      <c r="P95" s="201">
        <v>1.45</v>
      </c>
      <c r="Q95" s="201">
        <v>0.24</v>
      </c>
      <c r="R95" s="201">
        <v>0.46</v>
      </c>
      <c r="S95" s="201">
        <v>0.28999999999999998</v>
      </c>
      <c r="T95" s="201">
        <v>0</v>
      </c>
      <c r="U95" s="201">
        <v>7.61</v>
      </c>
      <c r="V95" s="201">
        <v>0.23</v>
      </c>
      <c r="W95" s="201">
        <v>0.51</v>
      </c>
      <c r="X95" s="201">
        <v>2.08</v>
      </c>
      <c r="Y95" s="201">
        <v>0</v>
      </c>
      <c r="Z95" s="201">
        <v>2.78</v>
      </c>
      <c r="AA95" s="201">
        <v>0.99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12.09</v>
      </c>
      <c r="AL95" s="201">
        <v>0</v>
      </c>
      <c r="AM95" s="201">
        <v>0</v>
      </c>
      <c r="AN95" s="201">
        <v>0</v>
      </c>
      <c r="AO95" s="201">
        <v>215.34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12.88</v>
      </c>
      <c r="E96" s="201">
        <v>0</v>
      </c>
      <c r="F96" s="201">
        <v>0</v>
      </c>
      <c r="G96" s="201">
        <v>20.99</v>
      </c>
      <c r="H96" s="201">
        <v>0</v>
      </c>
      <c r="I96" s="201">
        <v>0</v>
      </c>
      <c r="J96" s="201">
        <v>26.91</v>
      </c>
      <c r="K96" s="201">
        <v>4.25</v>
      </c>
      <c r="L96" s="201">
        <v>134.13</v>
      </c>
      <c r="M96" s="201">
        <v>1.02</v>
      </c>
      <c r="N96" s="201">
        <v>1.3</v>
      </c>
      <c r="O96" s="201">
        <v>0</v>
      </c>
      <c r="P96" s="201">
        <v>1.45</v>
      </c>
      <c r="Q96" s="201">
        <v>0.24</v>
      </c>
      <c r="R96" s="201">
        <v>0.46</v>
      </c>
      <c r="S96" s="201">
        <v>0.28999999999999998</v>
      </c>
      <c r="T96" s="201">
        <v>0</v>
      </c>
      <c r="U96" s="201">
        <v>7.61</v>
      </c>
      <c r="V96" s="201">
        <v>0.23</v>
      </c>
      <c r="W96" s="201">
        <v>0.51</v>
      </c>
      <c r="X96" s="201">
        <v>2.08</v>
      </c>
      <c r="Y96" s="201">
        <v>0</v>
      </c>
      <c r="Z96" s="201">
        <v>2.78</v>
      </c>
      <c r="AA96" s="201">
        <v>0.99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12.09</v>
      </c>
      <c r="AL96" s="201">
        <v>0</v>
      </c>
      <c r="AM96" s="201">
        <v>0</v>
      </c>
      <c r="AN96" s="201">
        <v>0</v>
      </c>
      <c r="AO96" s="201">
        <v>215.34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12.88</v>
      </c>
      <c r="E97" s="201">
        <v>0</v>
      </c>
      <c r="F97" s="201">
        <v>0</v>
      </c>
      <c r="G97" s="201">
        <v>20.99</v>
      </c>
      <c r="H97" s="201">
        <v>0</v>
      </c>
      <c r="I97" s="201">
        <v>0</v>
      </c>
      <c r="J97" s="201">
        <v>26.91</v>
      </c>
      <c r="K97" s="201">
        <v>4.25</v>
      </c>
      <c r="L97" s="201">
        <v>99.41</v>
      </c>
      <c r="M97" s="201">
        <v>1.02</v>
      </c>
      <c r="N97" s="201">
        <v>1.3</v>
      </c>
      <c r="O97" s="201">
        <v>0</v>
      </c>
      <c r="P97" s="201">
        <v>1.45</v>
      </c>
      <c r="Q97" s="201">
        <v>0.24</v>
      </c>
      <c r="R97" s="201">
        <v>0.46</v>
      </c>
      <c r="S97" s="201">
        <v>0.28999999999999998</v>
      </c>
      <c r="T97" s="201">
        <v>0</v>
      </c>
      <c r="U97" s="201">
        <v>7.61</v>
      </c>
      <c r="V97" s="201">
        <v>0.23</v>
      </c>
      <c r="W97" s="201">
        <v>0.51</v>
      </c>
      <c r="X97" s="201">
        <v>2.08</v>
      </c>
      <c r="Y97" s="201">
        <v>0</v>
      </c>
      <c r="Z97" s="201">
        <v>2.78</v>
      </c>
      <c r="AA97" s="201">
        <v>0.99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12.09</v>
      </c>
      <c r="AL97" s="201">
        <v>0</v>
      </c>
      <c r="AM97" s="201">
        <v>0</v>
      </c>
      <c r="AN97" s="201">
        <v>0</v>
      </c>
      <c r="AO97" s="201">
        <v>215.34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12.88</v>
      </c>
      <c r="E98" s="201">
        <v>0</v>
      </c>
      <c r="F98" s="201">
        <v>0</v>
      </c>
      <c r="G98" s="201">
        <v>20.99</v>
      </c>
      <c r="H98" s="201">
        <v>0</v>
      </c>
      <c r="I98" s="201">
        <v>0</v>
      </c>
      <c r="J98" s="201">
        <v>26.91</v>
      </c>
      <c r="K98" s="201">
        <v>4.25</v>
      </c>
      <c r="L98" s="201">
        <v>70.489999999999995</v>
      </c>
      <c r="M98" s="201">
        <v>1.02</v>
      </c>
      <c r="N98" s="201">
        <v>1.3</v>
      </c>
      <c r="O98" s="201">
        <v>0</v>
      </c>
      <c r="P98" s="201">
        <v>1.45</v>
      </c>
      <c r="Q98" s="201">
        <v>0.24</v>
      </c>
      <c r="R98" s="201">
        <v>0.46</v>
      </c>
      <c r="S98" s="201">
        <v>0.28999999999999998</v>
      </c>
      <c r="T98" s="201">
        <v>0</v>
      </c>
      <c r="U98" s="201">
        <v>7.61</v>
      </c>
      <c r="V98" s="201">
        <v>0.23</v>
      </c>
      <c r="W98" s="201">
        <v>0.51</v>
      </c>
      <c r="X98" s="201">
        <v>2.08</v>
      </c>
      <c r="Y98" s="201">
        <v>0</v>
      </c>
      <c r="Z98" s="201">
        <v>2.78</v>
      </c>
      <c r="AA98" s="201">
        <v>0.99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12.09</v>
      </c>
      <c r="AL98" s="201">
        <v>0</v>
      </c>
      <c r="AM98" s="201">
        <v>0</v>
      </c>
      <c r="AN98" s="201">
        <v>0</v>
      </c>
      <c r="AO98" s="201">
        <v>215.34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0.3070400000000002</v>
      </c>
      <c r="E99">
        <f t="shared" si="0"/>
        <v>0</v>
      </c>
      <c r="F99">
        <f t="shared" si="0"/>
        <v>0</v>
      </c>
      <c r="G99">
        <f t="shared" si="0"/>
        <v>0.50410000000000033</v>
      </c>
      <c r="H99">
        <f t="shared" si="0"/>
        <v>0</v>
      </c>
      <c r="I99">
        <f t="shared" si="0"/>
        <v>0</v>
      </c>
      <c r="J99">
        <f t="shared" si="0"/>
        <v>0.6446499999999995</v>
      </c>
      <c r="K99">
        <f t="shared" si="0"/>
        <v>0.10120499999999989</v>
      </c>
      <c r="L99">
        <f t="shared" si="0"/>
        <v>4.8774275000000058</v>
      </c>
      <c r="M99">
        <f t="shared" si="0"/>
        <v>2.4479999999999991E-2</v>
      </c>
      <c r="N99">
        <f t="shared" si="0"/>
        <v>3.1199999999999953E-2</v>
      </c>
      <c r="O99">
        <f t="shared" si="0"/>
        <v>0</v>
      </c>
      <c r="P99">
        <f t="shared" si="0"/>
        <v>3.8414999999999963E-2</v>
      </c>
      <c r="Q99">
        <f t="shared" si="0"/>
        <v>3.8532500000000101E-2</v>
      </c>
      <c r="R99">
        <f t="shared" si="0"/>
        <v>6.9732499999999933E-2</v>
      </c>
      <c r="S99">
        <f t="shared" si="0"/>
        <v>4.600999999999994E-2</v>
      </c>
      <c r="T99">
        <f t="shared" si="0"/>
        <v>0</v>
      </c>
      <c r="U99">
        <f t="shared" si="0"/>
        <v>0.18264000000000027</v>
      </c>
      <c r="V99">
        <f t="shared" si="0"/>
        <v>1.7295000000000015E-2</v>
      </c>
      <c r="W99">
        <f t="shared" si="0"/>
        <v>2.146500000000005E-2</v>
      </c>
      <c r="X99">
        <f t="shared" si="0"/>
        <v>7.3532499999999945E-2</v>
      </c>
      <c r="Y99">
        <f t="shared" si="0"/>
        <v>0</v>
      </c>
      <c r="Z99">
        <f t="shared" si="0"/>
        <v>0.38656249999999981</v>
      </c>
      <c r="AA99">
        <f t="shared" si="0"/>
        <v>0.20817000000000038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0.29253249999999975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5.1682500000000022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-17.780999999999999</v>
      </c>
      <c r="D28" s="82">
        <v>0</v>
      </c>
      <c r="E28" s="82">
        <v>0</v>
      </c>
      <c r="F28" s="82">
        <v>-24.219000000000001</v>
      </c>
      <c r="G28" s="82">
        <v>-42</v>
      </c>
      <c r="H28" s="76"/>
      <c r="I28" s="31">
        <v>26</v>
      </c>
      <c r="J28" s="82">
        <v>17.780999999999999</v>
      </c>
      <c r="K28" s="82">
        <v>0</v>
      </c>
      <c r="L28" s="82">
        <v>0</v>
      </c>
      <c r="M28" s="82">
        <v>0</v>
      </c>
      <c r="N28" s="82">
        <v>17.780999999999999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24.219000000000001</v>
      </c>
      <c r="AF28" s="82">
        <v>0</v>
      </c>
      <c r="AG28" s="82">
        <v>0</v>
      </c>
      <c r="AH28" s="82">
        <v>0</v>
      </c>
      <c r="AI28" s="82">
        <v>24.219000000000001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17.780999999999999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-17.780999999999999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24.219000000000001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-24.219000000000001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177.81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177.81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242.19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242.19</v>
      </c>
      <c r="DF28" s="81">
        <f t="shared" si="31"/>
        <v>42</v>
      </c>
      <c r="DG28" s="81">
        <f t="shared" si="32"/>
        <v>-17.780999999999999</v>
      </c>
      <c r="DH28" s="81">
        <f t="shared" si="33"/>
        <v>0</v>
      </c>
      <c r="DI28" s="81">
        <f t="shared" si="34"/>
        <v>0</v>
      </c>
      <c r="DJ28" s="81">
        <f t="shared" si="35"/>
        <v>-24.219000000000001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-16.510999999999999</v>
      </c>
      <c r="D29" s="82">
        <v>0</v>
      </c>
      <c r="E29" s="82">
        <v>0</v>
      </c>
      <c r="F29" s="82">
        <v>-22.489000000000001</v>
      </c>
      <c r="G29" s="82">
        <v>-39</v>
      </c>
      <c r="H29" s="76"/>
      <c r="I29" s="31">
        <v>27</v>
      </c>
      <c r="J29" s="82">
        <v>16.510999999999999</v>
      </c>
      <c r="K29" s="82">
        <v>0</v>
      </c>
      <c r="L29" s="82">
        <v>0</v>
      </c>
      <c r="M29" s="82">
        <v>0</v>
      </c>
      <c r="N29" s="82">
        <v>16.510999999999999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22.489000000000001</v>
      </c>
      <c r="AF29" s="82">
        <v>0</v>
      </c>
      <c r="AG29" s="82">
        <v>0</v>
      </c>
      <c r="AH29" s="82">
        <v>0</v>
      </c>
      <c r="AI29" s="82">
        <v>22.489000000000001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16.510999999999999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-16.510999999999999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22.489000000000001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-22.489000000000001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165.10999999999999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165.10999999999999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224.89000000000001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224.89000000000001</v>
      </c>
      <c r="DF29" s="81">
        <f t="shared" si="31"/>
        <v>39</v>
      </c>
      <c r="DG29" s="81">
        <f t="shared" si="32"/>
        <v>-16.510999999999999</v>
      </c>
      <c r="DH29" s="81">
        <f t="shared" si="33"/>
        <v>0</v>
      </c>
      <c r="DI29" s="81">
        <f t="shared" si="34"/>
        <v>0</v>
      </c>
      <c r="DJ29" s="81">
        <f t="shared" si="35"/>
        <v>-22.489000000000001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-11.430999999999999</v>
      </c>
      <c r="D30" s="82">
        <v>0</v>
      </c>
      <c r="E30" s="82">
        <v>0</v>
      </c>
      <c r="F30" s="82">
        <v>-15.569000000000001</v>
      </c>
      <c r="G30" s="82">
        <v>-27</v>
      </c>
      <c r="H30" s="76"/>
      <c r="I30" s="31">
        <v>28</v>
      </c>
      <c r="J30" s="82">
        <v>11.430999999999999</v>
      </c>
      <c r="K30" s="82">
        <v>0</v>
      </c>
      <c r="L30" s="82">
        <v>0</v>
      </c>
      <c r="M30" s="82">
        <v>0</v>
      </c>
      <c r="N30" s="82">
        <v>11.430999999999999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15.569000000000001</v>
      </c>
      <c r="AF30" s="82">
        <v>0</v>
      </c>
      <c r="AG30" s="82">
        <v>0</v>
      </c>
      <c r="AH30" s="82">
        <v>0</v>
      </c>
      <c r="AI30" s="82">
        <v>15.569000000000001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11.430999999999999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-11.430999999999999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15.569000000000001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-15.569000000000001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114.30999999999999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114.30999999999999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155.69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155.69</v>
      </c>
      <c r="DF30" s="81">
        <f t="shared" si="31"/>
        <v>27</v>
      </c>
      <c r="DG30" s="81">
        <f t="shared" si="32"/>
        <v>-11.430999999999999</v>
      </c>
      <c r="DH30" s="81">
        <f t="shared" si="33"/>
        <v>0</v>
      </c>
      <c r="DI30" s="81">
        <f t="shared" si="34"/>
        <v>0</v>
      </c>
      <c r="DJ30" s="81">
        <f t="shared" si="35"/>
        <v>-15.569000000000001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-3.81</v>
      </c>
      <c r="D31" s="82">
        <v>0</v>
      </c>
      <c r="E31" s="82">
        <v>0</v>
      </c>
      <c r="F31" s="82">
        <v>-5.19</v>
      </c>
      <c r="G31" s="82">
        <v>-9</v>
      </c>
      <c r="H31" s="76"/>
      <c r="I31" s="31">
        <v>29</v>
      </c>
      <c r="J31" s="82">
        <v>3.81</v>
      </c>
      <c r="K31" s="82">
        <v>0</v>
      </c>
      <c r="L31" s="82">
        <v>0</v>
      </c>
      <c r="M31" s="82">
        <v>0</v>
      </c>
      <c r="N31" s="82">
        <v>3.81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5.19</v>
      </c>
      <c r="AF31" s="82">
        <v>0</v>
      </c>
      <c r="AG31" s="82">
        <v>0</v>
      </c>
      <c r="AH31" s="82">
        <v>0</v>
      </c>
      <c r="AI31" s="82">
        <v>5.19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3.81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-3.81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5.19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-5.19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38.1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38.1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51.900000000000006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51.900000000000006</v>
      </c>
      <c r="DF31" s="81">
        <f t="shared" si="31"/>
        <v>9</v>
      </c>
      <c r="DG31" s="81">
        <f t="shared" si="32"/>
        <v>-3.81</v>
      </c>
      <c r="DH31" s="81">
        <f t="shared" si="33"/>
        <v>0</v>
      </c>
      <c r="DI31" s="81">
        <f t="shared" si="34"/>
        <v>0</v>
      </c>
      <c r="DJ31" s="81">
        <f t="shared" si="35"/>
        <v>-5.19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-12</v>
      </c>
      <c r="D69" s="82">
        <v>0</v>
      </c>
      <c r="E69" s="82">
        <v>0</v>
      </c>
      <c r="F69" s="82">
        <v>0</v>
      </c>
      <c r="G69" s="82">
        <v>-12</v>
      </c>
      <c r="H69" s="76"/>
      <c r="I69" s="31">
        <v>67</v>
      </c>
      <c r="J69" s="82">
        <v>12</v>
      </c>
      <c r="K69" s="82">
        <v>0</v>
      </c>
      <c r="L69" s="82">
        <v>0</v>
      </c>
      <c r="M69" s="82">
        <v>0</v>
      </c>
      <c r="N69" s="82">
        <v>12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12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-12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120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120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12</v>
      </c>
      <c r="DG69" s="81">
        <f t="shared" si="60"/>
        <v>-12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-26</v>
      </c>
      <c r="D70" s="82">
        <v>0</v>
      </c>
      <c r="E70" s="82">
        <v>0</v>
      </c>
      <c r="F70" s="82">
        <v>0</v>
      </c>
      <c r="G70" s="82">
        <v>-26</v>
      </c>
      <c r="H70" s="76"/>
      <c r="I70" s="31">
        <v>68</v>
      </c>
      <c r="J70" s="82">
        <v>26</v>
      </c>
      <c r="K70" s="82">
        <v>0</v>
      </c>
      <c r="L70" s="82">
        <v>0</v>
      </c>
      <c r="M70" s="82">
        <v>0</v>
      </c>
      <c r="N70" s="82">
        <v>26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26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-26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260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260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26</v>
      </c>
      <c r="DG70" s="81">
        <f t="shared" si="60"/>
        <v>-26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-1</v>
      </c>
      <c r="D71" s="82">
        <v>0</v>
      </c>
      <c r="E71" s="82">
        <v>0</v>
      </c>
      <c r="F71" s="82">
        <v>0</v>
      </c>
      <c r="G71" s="82">
        <v>-1</v>
      </c>
      <c r="H71" s="76"/>
      <c r="I71" s="31">
        <v>69</v>
      </c>
      <c r="J71" s="82">
        <v>1</v>
      </c>
      <c r="K71" s="82">
        <v>0</v>
      </c>
      <c r="L71" s="82">
        <v>0</v>
      </c>
      <c r="M71" s="82">
        <v>0</v>
      </c>
      <c r="N71" s="82">
        <v>1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1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-1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10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10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1</v>
      </c>
      <c r="DG71" s="81">
        <f t="shared" si="60"/>
        <v>-1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-11.148999999999999</v>
      </c>
      <c r="G77" s="82">
        <v>-11.148999999999999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11.148999999999999</v>
      </c>
      <c r="AF77" s="82">
        <v>0</v>
      </c>
      <c r="AG77" s="82">
        <v>0</v>
      </c>
      <c r="AH77" s="82">
        <v>0</v>
      </c>
      <c r="AI77" s="82">
        <v>11.148999999999999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11.148999999999999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-11.148999999999999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111.49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111.49</v>
      </c>
      <c r="DF77" s="81">
        <f t="shared" si="59"/>
        <v>11.148999999999999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-11.148999999999999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-4</v>
      </c>
      <c r="D78" s="82">
        <v>0</v>
      </c>
      <c r="E78" s="82">
        <v>0</v>
      </c>
      <c r="F78" s="82">
        <v>-135</v>
      </c>
      <c r="G78" s="82">
        <v>-139</v>
      </c>
      <c r="H78" s="76"/>
      <c r="I78" s="31">
        <v>76</v>
      </c>
      <c r="J78" s="82">
        <v>4</v>
      </c>
      <c r="K78" s="82">
        <v>0</v>
      </c>
      <c r="L78" s="82">
        <v>0</v>
      </c>
      <c r="M78" s="82">
        <v>0</v>
      </c>
      <c r="N78" s="82">
        <v>4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135</v>
      </c>
      <c r="AF78" s="82">
        <v>0</v>
      </c>
      <c r="AG78" s="82">
        <v>0</v>
      </c>
      <c r="AH78" s="82">
        <v>0</v>
      </c>
      <c r="AI78" s="82">
        <v>135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4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-4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135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-135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40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40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1350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1350</v>
      </c>
      <c r="DF78" s="81">
        <f t="shared" si="59"/>
        <v>139</v>
      </c>
      <c r="DG78" s="81">
        <f t="shared" si="60"/>
        <v>-4</v>
      </c>
      <c r="DH78" s="81">
        <f t="shared" si="61"/>
        <v>0</v>
      </c>
      <c r="DI78" s="81">
        <f t="shared" si="62"/>
        <v>0</v>
      </c>
      <c r="DJ78" s="81">
        <f t="shared" si="63"/>
        <v>-135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-61.387999999999998</v>
      </c>
      <c r="D79" s="82">
        <v>0</v>
      </c>
      <c r="E79" s="82">
        <v>0</v>
      </c>
      <c r="F79" s="82">
        <v>-83.611999999999995</v>
      </c>
      <c r="G79" s="82">
        <v>-145</v>
      </c>
      <c r="H79" s="76"/>
      <c r="I79" s="31">
        <v>77</v>
      </c>
      <c r="J79" s="82">
        <v>61.387999999999998</v>
      </c>
      <c r="K79" s="82">
        <v>0</v>
      </c>
      <c r="L79" s="82">
        <v>0</v>
      </c>
      <c r="M79" s="82">
        <v>0</v>
      </c>
      <c r="N79" s="82">
        <v>61.387999999999998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83.611999999999995</v>
      </c>
      <c r="AF79" s="82">
        <v>0</v>
      </c>
      <c r="AG79" s="82">
        <v>0</v>
      </c>
      <c r="AH79" s="82">
        <v>0</v>
      </c>
      <c r="AI79" s="82">
        <v>83.611999999999995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61.387999999999998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-61.387999999999998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83.611999999999995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-83.611999999999995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613.88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613.88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836.11999999999989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836.11999999999989</v>
      </c>
      <c r="DF79" s="81">
        <f t="shared" si="59"/>
        <v>145</v>
      </c>
      <c r="DG79" s="81">
        <f t="shared" si="60"/>
        <v>-61.387999999999998</v>
      </c>
      <c r="DH79" s="81">
        <f t="shared" si="61"/>
        <v>0</v>
      </c>
      <c r="DI79" s="81">
        <f t="shared" si="62"/>
        <v>0</v>
      </c>
      <c r="DJ79" s="81">
        <f t="shared" si="63"/>
        <v>-83.611999999999995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-63.081000000000003</v>
      </c>
      <c r="D80" s="82">
        <v>0</v>
      </c>
      <c r="E80" s="82">
        <v>0</v>
      </c>
      <c r="F80" s="82">
        <v>-85.918999999999997</v>
      </c>
      <c r="G80" s="82">
        <v>-149</v>
      </c>
      <c r="H80" s="76"/>
      <c r="I80" s="31">
        <v>78</v>
      </c>
      <c r="J80" s="82">
        <v>63.081000000000003</v>
      </c>
      <c r="K80" s="82">
        <v>0</v>
      </c>
      <c r="L80" s="82">
        <v>0</v>
      </c>
      <c r="M80" s="82">
        <v>0</v>
      </c>
      <c r="N80" s="82">
        <v>63.081000000000003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85.918999999999997</v>
      </c>
      <c r="AF80" s="82">
        <v>0</v>
      </c>
      <c r="AG80" s="82">
        <v>0</v>
      </c>
      <c r="AH80" s="82">
        <v>0</v>
      </c>
      <c r="AI80" s="82">
        <v>85.918999999999997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63.081000000000003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-63.081000000000003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85.918999999999997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-85.918999999999997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630.81000000000006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630.81000000000006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859.18999999999994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859.18999999999994</v>
      </c>
      <c r="DF80" s="81">
        <f t="shared" si="59"/>
        <v>149</v>
      </c>
      <c r="DG80" s="81">
        <f t="shared" si="60"/>
        <v>-63.081000000000003</v>
      </c>
      <c r="DH80" s="81">
        <f t="shared" si="61"/>
        <v>0</v>
      </c>
      <c r="DI80" s="81">
        <f t="shared" si="62"/>
        <v>0</v>
      </c>
      <c r="DJ80" s="81">
        <f t="shared" si="63"/>
        <v>-85.918999999999997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-60</v>
      </c>
      <c r="D81" s="82">
        <v>0</v>
      </c>
      <c r="E81" s="82">
        <v>0</v>
      </c>
      <c r="F81" s="82">
        <v>-113</v>
      </c>
      <c r="G81" s="82">
        <v>-173</v>
      </c>
      <c r="H81" s="76"/>
      <c r="I81" s="31">
        <v>79</v>
      </c>
      <c r="J81" s="82">
        <v>60</v>
      </c>
      <c r="K81" s="82">
        <v>0</v>
      </c>
      <c r="L81" s="82">
        <v>0</v>
      </c>
      <c r="M81" s="82">
        <v>0</v>
      </c>
      <c r="N81" s="82">
        <v>60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113</v>
      </c>
      <c r="AF81" s="82">
        <v>0</v>
      </c>
      <c r="AG81" s="82">
        <v>0</v>
      </c>
      <c r="AH81" s="82">
        <v>0</v>
      </c>
      <c r="AI81" s="82">
        <v>113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60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-60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113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-113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600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600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1130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1130</v>
      </c>
      <c r="DF81" s="81">
        <f t="shared" si="59"/>
        <v>173</v>
      </c>
      <c r="DG81" s="81">
        <f t="shared" si="60"/>
        <v>-60</v>
      </c>
      <c r="DH81" s="81">
        <f t="shared" si="61"/>
        <v>0</v>
      </c>
      <c r="DI81" s="81">
        <f t="shared" si="62"/>
        <v>0</v>
      </c>
      <c r="DJ81" s="81">
        <f t="shared" si="63"/>
        <v>-113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-170</v>
      </c>
      <c r="G82" s="82">
        <v>-170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170</v>
      </c>
      <c r="AF82" s="82">
        <v>0</v>
      </c>
      <c r="AG82" s="82">
        <v>0</v>
      </c>
      <c r="AH82" s="82">
        <v>0</v>
      </c>
      <c r="AI82" s="82">
        <v>170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170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-170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1700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1700</v>
      </c>
      <c r="DF82" s="81">
        <f t="shared" si="59"/>
        <v>170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-170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-14</v>
      </c>
      <c r="D83" s="82">
        <v>0</v>
      </c>
      <c r="E83" s="82">
        <v>0</v>
      </c>
      <c r="F83" s="82">
        <v>-151</v>
      </c>
      <c r="G83" s="82">
        <v>-165</v>
      </c>
      <c r="H83" s="76"/>
      <c r="I83" s="31">
        <v>81</v>
      </c>
      <c r="J83" s="82">
        <v>14</v>
      </c>
      <c r="K83" s="82">
        <v>0</v>
      </c>
      <c r="L83" s="82">
        <v>0</v>
      </c>
      <c r="M83" s="82">
        <v>0</v>
      </c>
      <c r="N83" s="82">
        <v>14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151</v>
      </c>
      <c r="AF83" s="82">
        <v>0</v>
      </c>
      <c r="AG83" s="82">
        <v>0</v>
      </c>
      <c r="AH83" s="82">
        <v>0</v>
      </c>
      <c r="AI83" s="82">
        <v>151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14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-14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151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-151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140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140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1510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1510</v>
      </c>
      <c r="DF83" s="81">
        <f t="shared" si="59"/>
        <v>165</v>
      </c>
      <c r="DG83" s="81">
        <f t="shared" si="60"/>
        <v>-14</v>
      </c>
      <c r="DH83" s="81">
        <f t="shared" si="61"/>
        <v>0</v>
      </c>
      <c r="DI83" s="81">
        <f t="shared" si="62"/>
        <v>0</v>
      </c>
      <c r="DJ83" s="81">
        <f t="shared" si="63"/>
        <v>-151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-24</v>
      </c>
      <c r="D84" s="82">
        <v>0</v>
      </c>
      <c r="E84" s="82">
        <v>0</v>
      </c>
      <c r="F84" s="82">
        <v>-135</v>
      </c>
      <c r="G84" s="82">
        <v>-159</v>
      </c>
      <c r="H84" s="76"/>
      <c r="I84" s="31">
        <v>82</v>
      </c>
      <c r="J84" s="82">
        <v>24</v>
      </c>
      <c r="K84" s="82">
        <v>0</v>
      </c>
      <c r="L84" s="82">
        <v>0</v>
      </c>
      <c r="M84" s="82">
        <v>0</v>
      </c>
      <c r="N84" s="82">
        <v>24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135</v>
      </c>
      <c r="AF84" s="82">
        <v>0</v>
      </c>
      <c r="AG84" s="82">
        <v>0</v>
      </c>
      <c r="AH84" s="82">
        <v>0</v>
      </c>
      <c r="AI84" s="82">
        <v>135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24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-24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135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-135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240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240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1350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1350</v>
      </c>
      <c r="DF84" s="81">
        <f t="shared" si="59"/>
        <v>159</v>
      </c>
      <c r="DG84" s="81">
        <f t="shared" si="60"/>
        <v>-24</v>
      </c>
      <c r="DH84" s="81">
        <f t="shared" si="61"/>
        <v>0</v>
      </c>
      <c r="DI84" s="81">
        <f t="shared" si="62"/>
        <v>0</v>
      </c>
      <c r="DJ84" s="81">
        <f t="shared" si="63"/>
        <v>-135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-4</v>
      </c>
      <c r="D85" s="82">
        <v>0</v>
      </c>
      <c r="E85" s="82">
        <v>0</v>
      </c>
      <c r="F85" s="82">
        <v>-209</v>
      </c>
      <c r="G85" s="82">
        <v>-213</v>
      </c>
      <c r="H85" s="76"/>
      <c r="I85" s="31">
        <v>83</v>
      </c>
      <c r="J85" s="82">
        <v>4</v>
      </c>
      <c r="K85" s="82">
        <v>0</v>
      </c>
      <c r="L85" s="82">
        <v>0</v>
      </c>
      <c r="M85" s="82">
        <v>0</v>
      </c>
      <c r="N85" s="82">
        <v>4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209</v>
      </c>
      <c r="AF85" s="82">
        <v>0</v>
      </c>
      <c r="AG85" s="82">
        <v>0</v>
      </c>
      <c r="AH85" s="82">
        <v>0</v>
      </c>
      <c r="AI85" s="82">
        <v>209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4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-4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209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-209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40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40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2090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2090</v>
      </c>
      <c r="DF85" s="81">
        <f t="shared" si="59"/>
        <v>213</v>
      </c>
      <c r="DG85" s="81">
        <f t="shared" si="60"/>
        <v>-4</v>
      </c>
      <c r="DH85" s="81">
        <f t="shared" si="61"/>
        <v>0</v>
      </c>
      <c r="DI85" s="81">
        <f t="shared" si="62"/>
        <v>0</v>
      </c>
      <c r="DJ85" s="81">
        <f t="shared" si="63"/>
        <v>-209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-4</v>
      </c>
      <c r="D86" s="82">
        <v>0</v>
      </c>
      <c r="E86" s="82">
        <v>0</v>
      </c>
      <c r="F86" s="82">
        <v>-208</v>
      </c>
      <c r="G86" s="82">
        <v>-212</v>
      </c>
      <c r="H86" s="76"/>
      <c r="I86" s="31">
        <v>84</v>
      </c>
      <c r="J86" s="82">
        <v>4</v>
      </c>
      <c r="K86" s="82">
        <v>0</v>
      </c>
      <c r="L86" s="82">
        <v>0</v>
      </c>
      <c r="M86" s="82">
        <v>0</v>
      </c>
      <c r="N86" s="82">
        <v>4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208</v>
      </c>
      <c r="AF86" s="82">
        <v>0</v>
      </c>
      <c r="AG86" s="82">
        <v>0</v>
      </c>
      <c r="AH86" s="82">
        <v>0</v>
      </c>
      <c r="AI86" s="82">
        <v>208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4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-4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208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-208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40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40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2080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2080</v>
      </c>
      <c r="DF86" s="81">
        <f t="shared" si="59"/>
        <v>212</v>
      </c>
      <c r="DG86" s="81">
        <f t="shared" si="60"/>
        <v>-4</v>
      </c>
      <c r="DH86" s="81">
        <f t="shared" si="61"/>
        <v>0</v>
      </c>
      <c r="DI86" s="81">
        <f t="shared" si="62"/>
        <v>0</v>
      </c>
      <c r="DJ86" s="81">
        <f t="shared" si="63"/>
        <v>-208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-33.445999999999998</v>
      </c>
      <c r="D87" s="82">
        <v>0</v>
      </c>
      <c r="E87" s="82">
        <v>0</v>
      </c>
      <c r="F87" s="82">
        <v>-45.554000000000002</v>
      </c>
      <c r="G87" s="82">
        <v>-79</v>
      </c>
      <c r="H87" s="76"/>
      <c r="I87" s="31">
        <v>85</v>
      </c>
      <c r="J87" s="82">
        <v>33.445999999999998</v>
      </c>
      <c r="K87" s="82">
        <v>0</v>
      </c>
      <c r="L87" s="82">
        <v>0</v>
      </c>
      <c r="M87" s="82">
        <v>0</v>
      </c>
      <c r="N87" s="82">
        <v>33.445999999999998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45.554000000000002</v>
      </c>
      <c r="AF87" s="82">
        <v>0</v>
      </c>
      <c r="AG87" s="82">
        <v>0</v>
      </c>
      <c r="AH87" s="82">
        <v>0</v>
      </c>
      <c r="AI87" s="82">
        <v>45.554000000000002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33.445999999999998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-33.445999999999998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45.554000000000002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-45.554000000000002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334.46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334.46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455.54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455.54</v>
      </c>
      <c r="DF87" s="81">
        <f t="shared" si="59"/>
        <v>79</v>
      </c>
      <c r="DG87" s="81">
        <f t="shared" si="60"/>
        <v>-33.445999999999998</v>
      </c>
      <c r="DH87" s="81">
        <f t="shared" si="61"/>
        <v>0</v>
      </c>
      <c r="DI87" s="81">
        <f t="shared" si="62"/>
        <v>0</v>
      </c>
      <c r="DJ87" s="81">
        <f t="shared" si="63"/>
        <v>-45.554000000000002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-30.481999999999999</v>
      </c>
      <c r="D88" s="82">
        <v>0</v>
      </c>
      <c r="E88" s="82">
        <v>0</v>
      </c>
      <c r="F88" s="82">
        <v>-41.518000000000001</v>
      </c>
      <c r="G88" s="82">
        <v>-72</v>
      </c>
      <c r="H88" s="76"/>
      <c r="I88" s="31">
        <v>86</v>
      </c>
      <c r="J88" s="82">
        <v>30.481999999999999</v>
      </c>
      <c r="K88" s="82">
        <v>0</v>
      </c>
      <c r="L88" s="82">
        <v>0</v>
      </c>
      <c r="M88" s="82">
        <v>0</v>
      </c>
      <c r="N88" s="82">
        <v>30.481999999999999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41.518000000000001</v>
      </c>
      <c r="AF88" s="82">
        <v>0</v>
      </c>
      <c r="AG88" s="82">
        <v>0</v>
      </c>
      <c r="AH88" s="82">
        <v>0</v>
      </c>
      <c r="AI88" s="82">
        <v>41.518000000000001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30.481999999999999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-30.481999999999999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41.518000000000001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-41.518000000000001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304.82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304.82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415.18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415.18</v>
      </c>
      <c r="DF88" s="81">
        <f t="shared" si="59"/>
        <v>72</v>
      </c>
      <c r="DG88" s="81">
        <f t="shared" si="60"/>
        <v>-30.481999999999999</v>
      </c>
      <c r="DH88" s="81">
        <f t="shared" si="61"/>
        <v>0</v>
      </c>
      <c r="DI88" s="81">
        <f t="shared" si="62"/>
        <v>0</v>
      </c>
      <c r="DJ88" s="81">
        <f t="shared" si="63"/>
        <v>-41.518000000000001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-22.861999999999998</v>
      </c>
      <c r="D89" s="82">
        <v>0</v>
      </c>
      <c r="E89" s="82">
        <v>0</v>
      </c>
      <c r="F89" s="82">
        <v>-31.138000000000002</v>
      </c>
      <c r="G89" s="82">
        <v>-54</v>
      </c>
      <c r="H89" s="76"/>
      <c r="I89" s="31">
        <v>87</v>
      </c>
      <c r="J89" s="82">
        <v>22.861999999999998</v>
      </c>
      <c r="K89" s="82">
        <v>0</v>
      </c>
      <c r="L89" s="82">
        <v>0</v>
      </c>
      <c r="M89" s="82">
        <v>0</v>
      </c>
      <c r="N89" s="82">
        <v>22.861999999999998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31.138000000000002</v>
      </c>
      <c r="AF89" s="82">
        <v>0</v>
      </c>
      <c r="AG89" s="82">
        <v>0</v>
      </c>
      <c r="AH89" s="82">
        <v>0</v>
      </c>
      <c r="AI89" s="82">
        <v>31.138000000000002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22.861999999999998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-22.861999999999998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31.138000000000002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-31.138000000000002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228.61999999999998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228.61999999999998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311.38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311.38</v>
      </c>
      <c r="DF89" s="81">
        <f t="shared" si="59"/>
        <v>54</v>
      </c>
      <c r="DG89" s="81">
        <f t="shared" si="60"/>
        <v>-22.861999999999998</v>
      </c>
      <c r="DH89" s="81">
        <f t="shared" si="61"/>
        <v>0</v>
      </c>
      <c r="DI89" s="81">
        <f t="shared" si="62"/>
        <v>0</v>
      </c>
      <c r="DJ89" s="81">
        <f t="shared" si="63"/>
        <v>-31.138000000000002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-32.176000000000002</v>
      </c>
      <c r="D94" s="82">
        <v>0</v>
      </c>
      <c r="E94" s="82">
        <v>0</v>
      </c>
      <c r="F94" s="82">
        <v>-43.823999999999998</v>
      </c>
      <c r="G94" s="82">
        <v>-76</v>
      </c>
      <c r="H94" s="76"/>
      <c r="I94" s="31">
        <v>92</v>
      </c>
      <c r="J94" s="82">
        <v>32.176000000000002</v>
      </c>
      <c r="K94" s="82">
        <v>0</v>
      </c>
      <c r="L94" s="82">
        <v>0</v>
      </c>
      <c r="M94" s="82">
        <v>0</v>
      </c>
      <c r="N94" s="82">
        <v>32.176000000000002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43.823999999999998</v>
      </c>
      <c r="AF94" s="82">
        <v>0</v>
      </c>
      <c r="AG94" s="82">
        <v>0</v>
      </c>
      <c r="AH94" s="82">
        <v>0</v>
      </c>
      <c r="AI94" s="82">
        <v>43.823999999999998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32.176000000000002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-32.176000000000002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43.823999999999998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-43.823999999999998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321.76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321.76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438.24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438.24</v>
      </c>
      <c r="DF94" s="81">
        <f t="shared" si="59"/>
        <v>76</v>
      </c>
      <c r="DG94" s="81">
        <f t="shared" si="60"/>
        <v>-32.176000000000002</v>
      </c>
      <c r="DH94" s="81">
        <f t="shared" si="61"/>
        <v>0</v>
      </c>
      <c r="DI94" s="81">
        <f t="shared" si="62"/>
        <v>0</v>
      </c>
      <c r="DJ94" s="81">
        <f t="shared" si="63"/>
        <v>-43.823999999999998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-31.751999999999999</v>
      </c>
      <c r="D95" s="82">
        <v>0</v>
      </c>
      <c r="E95" s="82">
        <v>0</v>
      </c>
      <c r="F95" s="82">
        <v>-43.247999999999998</v>
      </c>
      <c r="G95" s="82">
        <v>-75</v>
      </c>
      <c r="H95" s="76"/>
      <c r="I95" s="31">
        <v>93</v>
      </c>
      <c r="J95" s="82">
        <v>31.751999999999999</v>
      </c>
      <c r="K95" s="82">
        <v>0</v>
      </c>
      <c r="L95" s="82">
        <v>0</v>
      </c>
      <c r="M95" s="82">
        <v>0</v>
      </c>
      <c r="N95" s="82">
        <v>31.751999999999999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43.247999999999998</v>
      </c>
      <c r="AF95" s="82">
        <v>0</v>
      </c>
      <c r="AG95" s="82">
        <v>0</v>
      </c>
      <c r="AH95" s="82">
        <v>0</v>
      </c>
      <c r="AI95" s="82">
        <v>43.247999999999998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31.751999999999999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-31.751999999999999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43.247999999999998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-43.247999999999998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317.52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317.52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432.47999999999996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432.47999999999996</v>
      </c>
      <c r="DF95" s="81">
        <f t="shared" si="59"/>
        <v>75</v>
      </c>
      <c r="DG95" s="81">
        <f t="shared" si="60"/>
        <v>-31.751999999999999</v>
      </c>
      <c r="DH95" s="81">
        <f t="shared" si="61"/>
        <v>0</v>
      </c>
      <c r="DI95" s="81">
        <f t="shared" si="62"/>
        <v>0</v>
      </c>
      <c r="DJ95" s="81">
        <f t="shared" si="63"/>
        <v>-43.247999999999998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-37.679000000000002</v>
      </c>
      <c r="D96" s="82">
        <v>0</v>
      </c>
      <c r="E96" s="82">
        <v>0</v>
      </c>
      <c r="F96" s="82">
        <v>-51.320999999999998</v>
      </c>
      <c r="G96" s="82">
        <v>-89</v>
      </c>
      <c r="H96" s="76"/>
      <c r="I96" s="31">
        <v>94</v>
      </c>
      <c r="J96" s="82">
        <v>37.679000000000002</v>
      </c>
      <c r="K96" s="82">
        <v>0</v>
      </c>
      <c r="L96" s="82">
        <v>0</v>
      </c>
      <c r="M96" s="82">
        <v>0</v>
      </c>
      <c r="N96" s="82">
        <v>37.679000000000002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51.320999999999998</v>
      </c>
      <c r="AF96" s="82">
        <v>0</v>
      </c>
      <c r="AG96" s="82">
        <v>0</v>
      </c>
      <c r="AH96" s="82">
        <v>0</v>
      </c>
      <c r="AI96" s="82">
        <v>51.320999999999998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37.679000000000002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-37.679000000000002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51.320999999999998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-51.320999999999998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376.79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376.79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513.21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513.21</v>
      </c>
      <c r="DF96" s="81">
        <f t="shared" si="59"/>
        <v>89</v>
      </c>
      <c r="DG96" s="81">
        <f t="shared" si="60"/>
        <v>-37.679000000000002</v>
      </c>
      <c r="DH96" s="81">
        <f t="shared" si="61"/>
        <v>0</v>
      </c>
      <c r="DI96" s="81">
        <f t="shared" si="62"/>
        <v>0</v>
      </c>
      <c r="DJ96" s="81">
        <f t="shared" si="63"/>
        <v>-51.320999999999998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-35.561999999999998</v>
      </c>
      <c r="D97" s="82">
        <v>0</v>
      </c>
      <c r="E97" s="82">
        <v>0</v>
      </c>
      <c r="F97" s="82">
        <v>-48.438000000000002</v>
      </c>
      <c r="G97" s="82">
        <v>-84</v>
      </c>
      <c r="H97" s="76"/>
      <c r="I97" s="31">
        <v>95</v>
      </c>
      <c r="J97" s="82">
        <v>35.561999999999998</v>
      </c>
      <c r="K97" s="82">
        <v>0</v>
      </c>
      <c r="L97" s="82">
        <v>0</v>
      </c>
      <c r="M97" s="82">
        <v>0</v>
      </c>
      <c r="N97" s="82">
        <v>35.561999999999998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48.438000000000002</v>
      </c>
      <c r="AF97" s="82">
        <v>0</v>
      </c>
      <c r="AG97" s="82">
        <v>0</v>
      </c>
      <c r="AH97" s="82">
        <v>0</v>
      </c>
      <c r="AI97" s="82">
        <v>48.438000000000002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35.561999999999998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-35.561999999999998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48.438000000000002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-48.438000000000002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355.62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355.62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484.38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484.38</v>
      </c>
      <c r="DF97" s="81">
        <f t="shared" si="59"/>
        <v>84</v>
      </c>
      <c r="DG97" s="81">
        <f t="shared" si="60"/>
        <v>-35.561999999999998</v>
      </c>
      <c r="DH97" s="81">
        <f t="shared" si="61"/>
        <v>0</v>
      </c>
      <c r="DI97" s="81">
        <f t="shared" si="62"/>
        <v>0</v>
      </c>
      <c r="DJ97" s="81">
        <f t="shared" si="63"/>
        <v>-48.438000000000002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-39.795999999999999</v>
      </c>
      <c r="D98" s="82">
        <v>0</v>
      </c>
      <c r="E98" s="82">
        <v>0</v>
      </c>
      <c r="F98" s="82">
        <v>-54.204000000000001</v>
      </c>
      <c r="G98" s="82">
        <v>-94</v>
      </c>
      <c r="H98" s="76"/>
      <c r="I98" s="31">
        <v>96</v>
      </c>
      <c r="J98" s="82">
        <v>39.795999999999999</v>
      </c>
      <c r="K98" s="82">
        <v>0</v>
      </c>
      <c r="L98" s="82">
        <v>0</v>
      </c>
      <c r="M98" s="82">
        <v>0</v>
      </c>
      <c r="N98" s="82">
        <v>39.795999999999999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54.204000000000001</v>
      </c>
      <c r="AF98" s="82">
        <v>0</v>
      </c>
      <c r="AG98" s="82">
        <v>0</v>
      </c>
      <c r="AH98" s="82">
        <v>0</v>
      </c>
      <c r="AI98" s="82">
        <v>54.204000000000001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39.795999999999999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-39.795999999999999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54.204000000000001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-54.204000000000001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10031.855272000001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10031.855272000001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13663.852728000002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13663.852728000002</v>
      </c>
      <c r="DF98" s="81">
        <f t="shared" si="59"/>
        <v>94</v>
      </c>
      <c r="DG98" s="81">
        <f t="shared" si="60"/>
        <v>-39.795999999999999</v>
      </c>
      <c r="DH98" s="81">
        <f t="shared" si="61"/>
        <v>0</v>
      </c>
      <c r="DI98" s="81">
        <f t="shared" si="62"/>
        <v>0</v>
      </c>
      <c r="DJ98" s="81">
        <f t="shared" si="63"/>
        <v>-54.204000000000001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0.14668925000000002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-0.14668925000000002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0.43209800000000004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-0.43209800000000004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0.38753663180000003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0.38753663180000003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0.76014331820000003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0.76014331820000003</v>
      </c>
      <c r="DE99" s="86"/>
      <c r="DF99" s="81">
        <f t="shared" si="59"/>
        <v>0.57878725000000009</v>
      </c>
      <c r="DG99" s="81">
        <f t="shared" si="60"/>
        <v>-0.14668925000000002</v>
      </c>
      <c r="DH99" s="81">
        <f t="shared" si="61"/>
        <v>0</v>
      </c>
      <c r="DI99" s="81">
        <f t="shared" si="62"/>
        <v>0</v>
      </c>
      <c r="DJ99" s="81">
        <f t="shared" si="63"/>
        <v>-0.43209800000000004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688.41594699999996</v>
      </c>
      <c r="C3" s="175">
        <f ca="1">$B3*C$1/100</f>
        <v>512.05358098259171</v>
      </c>
      <c r="D3" s="176">
        <f t="shared" ref="D3:F18" ca="1" si="0">$B3*D$1/100</f>
        <v>164.08620986082809</v>
      </c>
      <c r="E3" s="176">
        <f t="shared" ca="1" si="0"/>
        <v>9.354894195145004</v>
      </c>
      <c r="F3" s="177">
        <f t="shared" ca="1" si="0"/>
        <v>2.9212619614353348</v>
      </c>
      <c r="G3" s="174">
        <f t="shared" ref="G3:G66" ca="1" si="1">INDIRECT("ISGS_exbus!" &amp; $V$3 &amp; X3)</f>
        <v>609.23820000000001</v>
      </c>
      <c r="H3" s="174">
        <f t="shared" ref="H3:H66" ca="1" si="2">INDIRECT("ISGS_Delhi_pp!" &amp; $V$3 &amp; X3)</f>
        <v>587.48839599999997</v>
      </c>
      <c r="I3" s="178">
        <f ca="1">INDIRECT("BRPL_EOD!" &amp; $V$3 &amp; X3)</f>
        <v>493.77</v>
      </c>
      <c r="J3" s="176">
        <f ca="1">INDIRECT("BYPL_EOD!" &amp; $V$3 &amp; X3)</f>
        <v>85.82</v>
      </c>
      <c r="K3" s="176">
        <f ca="1">INDIRECT("TPDDL_EOD!" &amp; $V$3 &amp; X3)</f>
        <v>5.1100000000000003</v>
      </c>
      <c r="L3" s="176">
        <f ca="1">INDIRECT("NDMC_EOD!" &amp; $V$3 &amp; X3)</f>
        <v>2.79</v>
      </c>
      <c r="M3" s="177">
        <f ca="1">SUM(I3:L3)</f>
        <v>587.4899999999999</v>
      </c>
      <c r="N3" s="175">
        <f ca="1">INDIRECT("BRPL_ISGS_exbus!" &amp; $V$3 &amp; X3)</f>
        <v>493.76865187989586</v>
      </c>
      <c r="O3" s="176">
        <f ca="1">INDIRECT("BYPL_ISGS_exbus!" &amp; $V$3 &amp; X3)</f>
        <v>85.819765689152163</v>
      </c>
      <c r="P3" s="176">
        <f ca="1">INDIRECT("TPDDL_ISGS_exbus!" &amp; $V$3 &amp; X3)</f>
        <v>5.1099860483752924</v>
      </c>
      <c r="Q3" s="176">
        <f ca="1">INDIRECT("NDMC_ISGS_exbus!" &amp; $V$3 &amp; X3)</f>
        <v>2.7899923825767252</v>
      </c>
      <c r="R3" s="177">
        <f ca="1">SUM(N3:Q3)</f>
        <v>587.48839600000008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688.41594699999996</v>
      </c>
      <c r="C4" s="179">
        <f t="shared" ref="C4:F35" ca="1" si="4">$B4*C$1/100</f>
        <v>512.05358098259171</v>
      </c>
      <c r="D4" s="180">
        <f t="shared" ca="1" si="0"/>
        <v>164.08620986082809</v>
      </c>
      <c r="E4" s="180">
        <f t="shared" ca="1" si="0"/>
        <v>9.354894195145004</v>
      </c>
      <c r="F4" s="181">
        <f t="shared" ca="1" si="0"/>
        <v>2.9212619614353348</v>
      </c>
      <c r="G4" s="182">
        <f t="shared" ca="1" si="1"/>
        <v>609.23820000000001</v>
      </c>
      <c r="H4" s="182">
        <f t="shared" ca="1" si="2"/>
        <v>587.48839599999997</v>
      </c>
      <c r="I4" s="183">
        <f t="shared" ref="I4:I67" ca="1" si="5">INDIRECT("BRPL_EOD!" &amp; $V$3 &amp; X4)</f>
        <v>493.77</v>
      </c>
      <c r="J4" s="180">
        <f t="shared" ref="J4:J67" ca="1" si="6">INDIRECT("BYPL_EOD!" &amp; $V$3 &amp; X4)</f>
        <v>85.82</v>
      </c>
      <c r="K4" s="180">
        <f t="shared" ref="K4:K67" ca="1" si="7">INDIRECT("TPDDL_EOD!" &amp; $V$3 &amp; X4)</f>
        <v>5.1100000000000003</v>
      </c>
      <c r="L4" s="180">
        <f t="shared" ref="L4:L67" ca="1" si="8">INDIRECT("NDMC_EOD!" &amp; $V$3 &amp; X4)</f>
        <v>2.79</v>
      </c>
      <c r="M4" s="181">
        <f t="shared" ref="M4:M67" ca="1" si="9">SUM(I4:L4)</f>
        <v>587.4899999999999</v>
      </c>
      <c r="N4" s="179">
        <f t="shared" ref="N4:N67" ca="1" si="10">INDIRECT("BRPL_ISGS_exbus!" &amp; $V$3 &amp; X4)</f>
        <v>493.76865187989586</v>
      </c>
      <c r="O4" s="180">
        <f t="shared" ref="O4:O67" ca="1" si="11">INDIRECT("BYPL_ISGS_exbus!" &amp; $V$3 &amp; X4)</f>
        <v>85.819765689152163</v>
      </c>
      <c r="P4" s="180">
        <f t="shared" ref="P4:P67" ca="1" si="12">INDIRECT("TPDDL_ISGS_exbus!" &amp; $V$3 &amp; X4)</f>
        <v>5.1099860483752924</v>
      </c>
      <c r="Q4" s="180">
        <f t="shared" ref="Q4:Q67" ca="1" si="13">INDIRECT("NDMC_ISGS_exbus!" &amp; $V$3 &amp; X4)</f>
        <v>2.7899923825767252</v>
      </c>
      <c r="R4" s="181">
        <f t="shared" ref="R4:R67" ca="1" si="14">SUM(N4:Q4)</f>
        <v>587.48839600000008</v>
      </c>
      <c r="W4" s="46"/>
      <c r="X4" s="46">
        <v>4</v>
      </c>
    </row>
    <row r="5" spans="1:24">
      <c r="A5" s="61" t="s">
        <v>47</v>
      </c>
      <c r="B5" s="174">
        <f t="shared" ca="1" si="3"/>
        <v>688.41594699999996</v>
      </c>
      <c r="C5" s="179">
        <f t="shared" ca="1" si="4"/>
        <v>512.05358098259171</v>
      </c>
      <c r="D5" s="180">
        <f t="shared" ca="1" si="0"/>
        <v>164.08620986082809</v>
      </c>
      <c r="E5" s="180">
        <f t="shared" ca="1" si="0"/>
        <v>9.354894195145004</v>
      </c>
      <c r="F5" s="181">
        <f t="shared" ca="1" si="0"/>
        <v>2.9212619614353348</v>
      </c>
      <c r="G5" s="182">
        <f t="shared" ca="1" si="1"/>
        <v>552.97888399999999</v>
      </c>
      <c r="H5" s="182">
        <f t="shared" ca="1" si="2"/>
        <v>533.23753799999997</v>
      </c>
      <c r="I5" s="183">
        <f t="shared" ca="1" si="5"/>
        <v>439.04</v>
      </c>
      <c r="J5" s="180">
        <f t="shared" ca="1" si="6"/>
        <v>86.26</v>
      </c>
      <c r="K5" s="180">
        <f t="shared" ca="1" si="7"/>
        <v>5.14</v>
      </c>
      <c r="L5" s="180">
        <f t="shared" ca="1" si="8"/>
        <v>2.8</v>
      </c>
      <c r="M5" s="181">
        <f t="shared" ca="1" si="9"/>
        <v>533.24</v>
      </c>
      <c r="N5" s="179">
        <f t="shared" ca="1" si="10"/>
        <v>439.03797292686221</v>
      </c>
      <c r="O5" s="180">
        <f t="shared" ca="1" si="11"/>
        <v>86.259601732578204</v>
      </c>
      <c r="P5" s="180">
        <f t="shared" ca="1" si="12"/>
        <v>5.1399762683219556</v>
      </c>
      <c r="Q5" s="180">
        <f t="shared" ca="1" si="13"/>
        <v>2.7999870722376414</v>
      </c>
      <c r="R5" s="181">
        <f t="shared" ca="1" si="14"/>
        <v>533.23753799999997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688.71594700000003</v>
      </c>
      <c r="C6" s="179">
        <f t="shared" ca="1" si="4"/>
        <v>512.27672525309299</v>
      </c>
      <c r="D6" s="180">
        <f t="shared" ca="1" si="0"/>
        <v>164.15771584957341</v>
      </c>
      <c r="E6" s="180">
        <f t="shared" ca="1" si="0"/>
        <v>9.3589708994554925</v>
      </c>
      <c r="F6" s="181">
        <f t="shared" ca="1" si="0"/>
        <v>2.9225349978782731</v>
      </c>
      <c r="G6" s="182">
        <f t="shared" ca="1" si="1"/>
        <v>528.19259999999997</v>
      </c>
      <c r="H6" s="182">
        <f t="shared" ca="1" si="2"/>
        <v>509.33612399999998</v>
      </c>
      <c r="I6" s="183">
        <f t="shared" ca="1" si="5"/>
        <v>415.62</v>
      </c>
      <c r="J6" s="180">
        <f t="shared" ca="1" si="6"/>
        <v>85.82</v>
      </c>
      <c r="K6" s="180">
        <f t="shared" ca="1" si="7"/>
        <v>5.1100000000000003</v>
      </c>
      <c r="L6" s="180">
        <f t="shared" ca="1" si="8"/>
        <v>2.79</v>
      </c>
      <c r="M6" s="181">
        <f t="shared" ca="1" si="9"/>
        <v>509.34000000000003</v>
      </c>
      <c r="N6" s="179">
        <f t="shared" ca="1" si="10"/>
        <v>415.61683719495812</v>
      </c>
      <c r="O6" s="180">
        <f t="shared" ca="1" si="11"/>
        <v>85.819346922841305</v>
      </c>
      <c r="P6" s="180">
        <f t="shared" ca="1" si="12"/>
        <v>5.1099611136765226</v>
      </c>
      <c r="Q6" s="180">
        <f t="shared" ca="1" si="13"/>
        <v>2.7899787685239721</v>
      </c>
      <c r="R6" s="181">
        <f t="shared" ca="1" si="14"/>
        <v>509.33612399999993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688.71594700000003</v>
      </c>
      <c r="C7" s="179">
        <f t="shared" ca="1" si="4"/>
        <v>512.27672525309299</v>
      </c>
      <c r="D7" s="180">
        <f t="shared" ca="1" si="0"/>
        <v>164.15771584957341</v>
      </c>
      <c r="E7" s="180">
        <f t="shared" ca="1" si="0"/>
        <v>9.3589708994554925</v>
      </c>
      <c r="F7" s="181">
        <f t="shared" ca="1" si="0"/>
        <v>2.9225349978782731</v>
      </c>
      <c r="G7" s="182">
        <f t="shared" ca="1" si="1"/>
        <v>457.19260000000003</v>
      </c>
      <c r="H7" s="182">
        <f t="shared" ca="1" si="2"/>
        <v>440.87082400000003</v>
      </c>
      <c r="I7" s="183">
        <f t="shared" ca="1" si="5"/>
        <v>347.15</v>
      </c>
      <c r="J7" s="180">
        <f t="shared" ca="1" si="6"/>
        <v>85.82</v>
      </c>
      <c r="K7" s="180">
        <f t="shared" ca="1" si="7"/>
        <v>5.1100000000000003</v>
      </c>
      <c r="L7" s="180">
        <f t="shared" ca="1" si="8"/>
        <v>2.79</v>
      </c>
      <c r="M7" s="181">
        <f t="shared" ca="1" si="9"/>
        <v>440.87</v>
      </c>
      <c r="N7" s="179">
        <f t="shared" ca="1" si="10"/>
        <v>347.15064883435025</v>
      </c>
      <c r="O7" s="180">
        <f t="shared" ca="1" si="11"/>
        <v>85.8201604002994</v>
      </c>
      <c r="P7" s="180">
        <f t="shared" ca="1" si="12"/>
        <v>5.110009550751923</v>
      </c>
      <c r="Q7" s="180">
        <f t="shared" ca="1" si="13"/>
        <v>2.7900052145984078</v>
      </c>
      <c r="R7" s="181">
        <f t="shared" ca="1" si="14"/>
        <v>440.87082399999997</v>
      </c>
      <c r="W7" s="46"/>
      <c r="X7" s="46">
        <v>7</v>
      </c>
    </row>
    <row r="8" spans="1:24">
      <c r="A8" s="61" t="s">
        <v>50</v>
      </c>
      <c r="B8" s="174">
        <f t="shared" ca="1" si="3"/>
        <v>688.71594700000003</v>
      </c>
      <c r="C8" s="179">
        <f t="shared" ca="1" si="4"/>
        <v>512.27672525309299</v>
      </c>
      <c r="D8" s="180">
        <f t="shared" ca="1" si="0"/>
        <v>164.15771584957341</v>
      </c>
      <c r="E8" s="180">
        <f t="shared" ca="1" si="0"/>
        <v>9.3589708994554925</v>
      </c>
      <c r="F8" s="181">
        <f t="shared" ca="1" si="0"/>
        <v>2.9225349978782731</v>
      </c>
      <c r="G8" s="182">
        <f t="shared" ca="1" si="1"/>
        <v>379.19260000000003</v>
      </c>
      <c r="H8" s="182">
        <f t="shared" ca="1" si="2"/>
        <v>365.65542399999998</v>
      </c>
      <c r="I8" s="183">
        <f t="shared" ca="1" si="5"/>
        <v>271.94</v>
      </c>
      <c r="J8" s="180">
        <f t="shared" ca="1" si="6"/>
        <v>85.82</v>
      </c>
      <c r="K8" s="180">
        <f t="shared" ca="1" si="7"/>
        <v>5.1100000000000003</v>
      </c>
      <c r="L8" s="180">
        <f t="shared" ca="1" si="8"/>
        <v>2.79</v>
      </c>
      <c r="M8" s="181">
        <f t="shared" ca="1" si="9"/>
        <v>365.66</v>
      </c>
      <c r="N8" s="179">
        <f t="shared" ca="1" si="10"/>
        <v>271.93659684559424</v>
      </c>
      <c r="O8" s="180">
        <f t="shared" ca="1" si="11"/>
        <v>85.818926017830748</v>
      </c>
      <c r="P8" s="180">
        <f t="shared" ca="1" si="12"/>
        <v>5.1099360516326637</v>
      </c>
      <c r="Q8" s="180">
        <f t="shared" ca="1" si="13"/>
        <v>2.7899650849422959</v>
      </c>
      <c r="R8" s="181">
        <f t="shared" ca="1" si="14"/>
        <v>365.65542399999993</v>
      </c>
      <c r="W8" s="46"/>
      <c r="X8" s="46">
        <v>8</v>
      </c>
    </row>
    <row r="9" spans="1:24">
      <c r="A9" s="61" t="s">
        <v>51</v>
      </c>
      <c r="B9" s="174">
        <f t="shared" ca="1" si="3"/>
        <v>688.71594700000003</v>
      </c>
      <c r="C9" s="179">
        <f t="shared" ca="1" si="4"/>
        <v>512.27672525309299</v>
      </c>
      <c r="D9" s="180">
        <f t="shared" ca="1" si="0"/>
        <v>164.15771584957341</v>
      </c>
      <c r="E9" s="180">
        <f t="shared" ca="1" si="0"/>
        <v>9.3589708994554925</v>
      </c>
      <c r="F9" s="181">
        <f t="shared" ca="1" si="0"/>
        <v>2.9225349978782731</v>
      </c>
      <c r="G9" s="182">
        <f t="shared" ca="1" si="1"/>
        <v>379.19260000000003</v>
      </c>
      <c r="H9" s="182">
        <f t="shared" ca="1" si="2"/>
        <v>365.65542399999998</v>
      </c>
      <c r="I9" s="183">
        <f t="shared" ca="1" si="5"/>
        <v>271.94</v>
      </c>
      <c r="J9" s="180">
        <f t="shared" ca="1" si="6"/>
        <v>85.82</v>
      </c>
      <c r="K9" s="180">
        <f t="shared" ca="1" si="7"/>
        <v>5.1100000000000003</v>
      </c>
      <c r="L9" s="180">
        <f t="shared" ca="1" si="8"/>
        <v>2.79</v>
      </c>
      <c r="M9" s="181">
        <f t="shared" ca="1" si="9"/>
        <v>365.66</v>
      </c>
      <c r="N9" s="179">
        <f t="shared" ca="1" si="10"/>
        <v>271.93659684559424</v>
      </c>
      <c r="O9" s="180">
        <f t="shared" ca="1" si="11"/>
        <v>85.818926017830748</v>
      </c>
      <c r="P9" s="180">
        <f t="shared" ca="1" si="12"/>
        <v>5.1099360516326637</v>
      </c>
      <c r="Q9" s="180">
        <f t="shared" ca="1" si="13"/>
        <v>2.7899650849422959</v>
      </c>
      <c r="R9" s="181">
        <f t="shared" ca="1" si="14"/>
        <v>365.65542399999993</v>
      </c>
      <c r="W9" s="46"/>
      <c r="X9" s="46">
        <v>9</v>
      </c>
    </row>
    <row r="10" spans="1:24">
      <c r="A10" s="61" t="s">
        <v>52</v>
      </c>
      <c r="B10" s="174">
        <f t="shared" ca="1" si="3"/>
        <v>688.71594700000003</v>
      </c>
      <c r="C10" s="179">
        <f t="shared" ca="1" si="4"/>
        <v>512.27672525309299</v>
      </c>
      <c r="D10" s="180">
        <f t="shared" ca="1" si="0"/>
        <v>164.15771584957341</v>
      </c>
      <c r="E10" s="180">
        <f t="shared" ca="1" si="0"/>
        <v>9.3589708994554925</v>
      </c>
      <c r="F10" s="181">
        <f t="shared" ca="1" si="0"/>
        <v>2.9225349978782731</v>
      </c>
      <c r="G10" s="182">
        <f t="shared" ca="1" si="1"/>
        <v>379.19260000000003</v>
      </c>
      <c r="H10" s="182">
        <f t="shared" ca="1" si="2"/>
        <v>365.65542399999998</v>
      </c>
      <c r="I10" s="183">
        <f t="shared" ca="1" si="5"/>
        <v>271.94</v>
      </c>
      <c r="J10" s="180">
        <f t="shared" ca="1" si="6"/>
        <v>85.82</v>
      </c>
      <c r="K10" s="180">
        <f t="shared" ca="1" si="7"/>
        <v>5.1100000000000003</v>
      </c>
      <c r="L10" s="180">
        <f t="shared" ca="1" si="8"/>
        <v>2.79</v>
      </c>
      <c r="M10" s="181">
        <f t="shared" ca="1" si="9"/>
        <v>365.66</v>
      </c>
      <c r="N10" s="179">
        <f t="shared" ca="1" si="10"/>
        <v>271.93659684559424</v>
      </c>
      <c r="O10" s="180">
        <f t="shared" ca="1" si="11"/>
        <v>85.818926017830748</v>
      </c>
      <c r="P10" s="180">
        <f t="shared" ca="1" si="12"/>
        <v>5.1099360516326637</v>
      </c>
      <c r="Q10" s="180">
        <f t="shared" ca="1" si="13"/>
        <v>2.7899650849422959</v>
      </c>
      <c r="R10" s="181">
        <f t="shared" ca="1" si="14"/>
        <v>365.65542399999993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378.94260000000003</v>
      </c>
      <c r="H11" s="182">
        <f t="shared" ca="1" si="2"/>
        <v>365.41434900000002</v>
      </c>
      <c r="I11" s="183">
        <f t="shared" ca="1" si="5"/>
        <v>271.69</v>
      </c>
      <c r="J11" s="180">
        <f t="shared" ca="1" si="6"/>
        <v>85.82</v>
      </c>
      <c r="K11" s="180">
        <f t="shared" ca="1" si="7"/>
        <v>5.1100000000000003</v>
      </c>
      <c r="L11" s="180">
        <f t="shared" ca="1" si="8"/>
        <v>2.79</v>
      </c>
      <c r="M11" s="181">
        <f t="shared" ca="1" si="9"/>
        <v>365.41</v>
      </c>
      <c r="N11" s="179">
        <f t="shared" ca="1" si="10"/>
        <v>271.69323357272651</v>
      </c>
      <c r="O11" s="180">
        <f t="shared" ca="1" si="11"/>
        <v>85.821021403847723</v>
      </c>
      <c r="P11" s="180">
        <f t="shared" ca="1" si="12"/>
        <v>5.1100608176842455</v>
      </c>
      <c r="Q11" s="180">
        <f t="shared" ca="1" si="13"/>
        <v>2.7900332057414956</v>
      </c>
      <c r="R11" s="181">
        <f t="shared" ca="1" si="14"/>
        <v>365.41434900000002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378.94260000000003</v>
      </c>
      <c r="H12" s="182">
        <f t="shared" ca="1" si="2"/>
        <v>365.41434900000002</v>
      </c>
      <c r="I12" s="183">
        <f t="shared" ca="1" si="5"/>
        <v>271.69</v>
      </c>
      <c r="J12" s="180">
        <f t="shared" ca="1" si="6"/>
        <v>85.82</v>
      </c>
      <c r="K12" s="180">
        <f t="shared" ca="1" si="7"/>
        <v>5.1100000000000003</v>
      </c>
      <c r="L12" s="180">
        <f t="shared" ca="1" si="8"/>
        <v>2.79</v>
      </c>
      <c r="M12" s="181">
        <f t="shared" ca="1" si="9"/>
        <v>365.41</v>
      </c>
      <c r="N12" s="179">
        <f t="shared" ca="1" si="10"/>
        <v>271.69323357272651</v>
      </c>
      <c r="O12" s="180">
        <f t="shared" ca="1" si="11"/>
        <v>85.821021403847723</v>
      </c>
      <c r="P12" s="180">
        <f t="shared" ca="1" si="12"/>
        <v>5.1100608176842455</v>
      </c>
      <c r="Q12" s="180">
        <f t="shared" ca="1" si="13"/>
        <v>2.7900332057414956</v>
      </c>
      <c r="R12" s="181">
        <f t="shared" ca="1" si="14"/>
        <v>365.41434900000002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378.94260000000003</v>
      </c>
      <c r="H13" s="182">
        <f t="shared" ca="1" si="2"/>
        <v>365.41434900000002</v>
      </c>
      <c r="I13" s="183">
        <f t="shared" ca="1" si="5"/>
        <v>271.69</v>
      </c>
      <c r="J13" s="180">
        <f t="shared" ca="1" si="6"/>
        <v>85.82</v>
      </c>
      <c r="K13" s="180">
        <f t="shared" ca="1" si="7"/>
        <v>5.1100000000000003</v>
      </c>
      <c r="L13" s="180">
        <f t="shared" ca="1" si="8"/>
        <v>2.79</v>
      </c>
      <c r="M13" s="181">
        <f t="shared" ca="1" si="9"/>
        <v>365.41</v>
      </c>
      <c r="N13" s="179">
        <f t="shared" ca="1" si="10"/>
        <v>271.69323357272651</v>
      </c>
      <c r="O13" s="180">
        <f t="shared" ca="1" si="11"/>
        <v>85.821021403847723</v>
      </c>
      <c r="P13" s="180">
        <f t="shared" ca="1" si="12"/>
        <v>5.1100608176842455</v>
      </c>
      <c r="Q13" s="180">
        <f t="shared" ca="1" si="13"/>
        <v>2.7900332057414956</v>
      </c>
      <c r="R13" s="181">
        <f t="shared" ca="1" si="14"/>
        <v>365.41434900000002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378.94260000000003</v>
      </c>
      <c r="H14" s="182">
        <f t="shared" ca="1" si="2"/>
        <v>365.41434900000002</v>
      </c>
      <c r="I14" s="183">
        <f t="shared" ca="1" si="5"/>
        <v>271.69</v>
      </c>
      <c r="J14" s="180">
        <f t="shared" ca="1" si="6"/>
        <v>85.82</v>
      </c>
      <c r="K14" s="180">
        <f t="shared" ca="1" si="7"/>
        <v>5.1100000000000003</v>
      </c>
      <c r="L14" s="180">
        <f t="shared" ca="1" si="8"/>
        <v>2.79</v>
      </c>
      <c r="M14" s="181">
        <f t="shared" ca="1" si="9"/>
        <v>365.41</v>
      </c>
      <c r="N14" s="179">
        <f t="shared" ca="1" si="10"/>
        <v>271.69323357272651</v>
      </c>
      <c r="O14" s="180">
        <f t="shared" ca="1" si="11"/>
        <v>85.821021403847723</v>
      </c>
      <c r="P14" s="180">
        <f t="shared" ca="1" si="12"/>
        <v>5.1100608176842455</v>
      </c>
      <c r="Q14" s="180">
        <f t="shared" ca="1" si="13"/>
        <v>2.7900332057414956</v>
      </c>
      <c r="R14" s="181">
        <f t="shared" ca="1" si="14"/>
        <v>365.41434900000002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378.94260000000003</v>
      </c>
      <c r="H15" s="182">
        <f t="shared" ca="1" si="2"/>
        <v>365.41434900000002</v>
      </c>
      <c r="I15" s="183">
        <f t="shared" ca="1" si="5"/>
        <v>271.69</v>
      </c>
      <c r="J15" s="180">
        <f t="shared" ca="1" si="6"/>
        <v>85.82</v>
      </c>
      <c r="K15" s="180">
        <f t="shared" ca="1" si="7"/>
        <v>5.1100000000000003</v>
      </c>
      <c r="L15" s="180">
        <f t="shared" ca="1" si="8"/>
        <v>2.79</v>
      </c>
      <c r="M15" s="181">
        <f t="shared" ca="1" si="9"/>
        <v>365.41</v>
      </c>
      <c r="N15" s="179">
        <f t="shared" ca="1" si="10"/>
        <v>271.69323357272651</v>
      </c>
      <c r="O15" s="180">
        <f t="shared" ca="1" si="11"/>
        <v>85.821021403847723</v>
      </c>
      <c r="P15" s="180">
        <f t="shared" ca="1" si="12"/>
        <v>5.1100608176842455</v>
      </c>
      <c r="Q15" s="180">
        <f t="shared" ca="1" si="13"/>
        <v>2.7900332057414956</v>
      </c>
      <c r="R15" s="181">
        <f t="shared" ca="1" si="14"/>
        <v>365.41434900000002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378.94260000000003</v>
      </c>
      <c r="H16" s="182">
        <f t="shared" ca="1" si="2"/>
        <v>365.41434900000002</v>
      </c>
      <c r="I16" s="183">
        <f t="shared" ca="1" si="5"/>
        <v>271.69</v>
      </c>
      <c r="J16" s="180">
        <f t="shared" ca="1" si="6"/>
        <v>85.82</v>
      </c>
      <c r="K16" s="180">
        <f t="shared" ca="1" si="7"/>
        <v>5.1100000000000003</v>
      </c>
      <c r="L16" s="180">
        <f t="shared" ca="1" si="8"/>
        <v>2.79</v>
      </c>
      <c r="M16" s="181">
        <f t="shared" ca="1" si="9"/>
        <v>365.41</v>
      </c>
      <c r="N16" s="179">
        <f t="shared" ca="1" si="10"/>
        <v>271.69323357272651</v>
      </c>
      <c r="O16" s="180">
        <f t="shared" ca="1" si="11"/>
        <v>85.821021403847723</v>
      </c>
      <c r="P16" s="180">
        <f t="shared" ca="1" si="12"/>
        <v>5.1100608176842455</v>
      </c>
      <c r="Q16" s="180">
        <f t="shared" ca="1" si="13"/>
        <v>2.7900332057414956</v>
      </c>
      <c r="R16" s="181">
        <f t="shared" ca="1" si="14"/>
        <v>365.41434900000002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378.94260000000003</v>
      </c>
      <c r="H17" s="182">
        <f t="shared" ca="1" si="2"/>
        <v>365.41434900000002</v>
      </c>
      <c r="I17" s="183">
        <f t="shared" ca="1" si="5"/>
        <v>271.69</v>
      </c>
      <c r="J17" s="180">
        <f t="shared" ca="1" si="6"/>
        <v>85.82</v>
      </c>
      <c r="K17" s="180">
        <f t="shared" ca="1" si="7"/>
        <v>5.1100000000000003</v>
      </c>
      <c r="L17" s="180">
        <f t="shared" ca="1" si="8"/>
        <v>2.79</v>
      </c>
      <c r="M17" s="181">
        <f t="shared" ca="1" si="9"/>
        <v>365.41</v>
      </c>
      <c r="N17" s="179">
        <f t="shared" ca="1" si="10"/>
        <v>271.69323357272651</v>
      </c>
      <c r="O17" s="180">
        <f t="shared" ca="1" si="11"/>
        <v>85.821021403847723</v>
      </c>
      <c r="P17" s="180">
        <f t="shared" ca="1" si="12"/>
        <v>5.1100608176842455</v>
      </c>
      <c r="Q17" s="180">
        <f t="shared" ca="1" si="13"/>
        <v>2.7900332057414956</v>
      </c>
      <c r="R17" s="181">
        <f t="shared" ca="1" si="14"/>
        <v>365.41434900000002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378.94260000000003</v>
      </c>
      <c r="H18" s="182">
        <f t="shared" ca="1" si="2"/>
        <v>365.41434900000002</v>
      </c>
      <c r="I18" s="183">
        <f t="shared" ca="1" si="5"/>
        <v>271.69</v>
      </c>
      <c r="J18" s="180">
        <f t="shared" ca="1" si="6"/>
        <v>85.82</v>
      </c>
      <c r="K18" s="180">
        <f t="shared" ca="1" si="7"/>
        <v>5.1100000000000003</v>
      </c>
      <c r="L18" s="180">
        <f t="shared" ca="1" si="8"/>
        <v>2.79</v>
      </c>
      <c r="M18" s="181">
        <f t="shared" ca="1" si="9"/>
        <v>365.41</v>
      </c>
      <c r="N18" s="179">
        <f t="shared" ca="1" si="10"/>
        <v>271.69323357272651</v>
      </c>
      <c r="O18" s="180">
        <f t="shared" ca="1" si="11"/>
        <v>85.821021403847723</v>
      </c>
      <c r="P18" s="180">
        <f t="shared" ca="1" si="12"/>
        <v>5.1100608176842455</v>
      </c>
      <c r="Q18" s="180">
        <f t="shared" ca="1" si="13"/>
        <v>2.7900332057414956</v>
      </c>
      <c r="R18" s="181">
        <f t="shared" ca="1" si="14"/>
        <v>365.41434900000002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378.94260000000003</v>
      </c>
      <c r="H19" s="182">
        <f t="shared" ca="1" si="2"/>
        <v>365.41434900000002</v>
      </c>
      <c r="I19" s="183">
        <f t="shared" ca="1" si="5"/>
        <v>271.69</v>
      </c>
      <c r="J19" s="180">
        <f t="shared" ca="1" si="6"/>
        <v>85.82</v>
      </c>
      <c r="K19" s="180">
        <f t="shared" ca="1" si="7"/>
        <v>5.1100000000000003</v>
      </c>
      <c r="L19" s="180">
        <f t="shared" ca="1" si="8"/>
        <v>2.79</v>
      </c>
      <c r="M19" s="181">
        <f t="shared" ca="1" si="9"/>
        <v>365.41</v>
      </c>
      <c r="N19" s="179">
        <f t="shared" ca="1" si="10"/>
        <v>271.69323357272651</v>
      </c>
      <c r="O19" s="180">
        <f t="shared" ca="1" si="11"/>
        <v>85.821021403847723</v>
      </c>
      <c r="P19" s="180">
        <f t="shared" ca="1" si="12"/>
        <v>5.1100608176842455</v>
      </c>
      <c r="Q19" s="180">
        <f t="shared" ca="1" si="13"/>
        <v>2.7900332057414956</v>
      </c>
      <c r="R19" s="181">
        <f t="shared" ca="1" si="14"/>
        <v>365.41434900000002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378.94260000000003</v>
      </c>
      <c r="H20" s="182">
        <f t="shared" ca="1" si="2"/>
        <v>365.41434900000002</v>
      </c>
      <c r="I20" s="183">
        <f t="shared" ca="1" si="5"/>
        <v>271.69</v>
      </c>
      <c r="J20" s="180">
        <f t="shared" ca="1" si="6"/>
        <v>85.82</v>
      </c>
      <c r="K20" s="180">
        <f t="shared" ca="1" si="7"/>
        <v>5.1100000000000003</v>
      </c>
      <c r="L20" s="180">
        <f t="shared" ca="1" si="8"/>
        <v>2.79</v>
      </c>
      <c r="M20" s="181">
        <f t="shared" ca="1" si="9"/>
        <v>365.41</v>
      </c>
      <c r="N20" s="179">
        <f t="shared" ca="1" si="10"/>
        <v>271.69323357272651</v>
      </c>
      <c r="O20" s="180">
        <f t="shared" ca="1" si="11"/>
        <v>85.821021403847723</v>
      </c>
      <c r="P20" s="180">
        <f t="shared" ca="1" si="12"/>
        <v>5.1100608176842455</v>
      </c>
      <c r="Q20" s="180">
        <f t="shared" ca="1" si="13"/>
        <v>2.7900332057414956</v>
      </c>
      <c r="R20" s="181">
        <f t="shared" ca="1" si="14"/>
        <v>365.41434900000002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378.94260000000003</v>
      </c>
      <c r="H21" s="182">
        <f t="shared" ca="1" si="2"/>
        <v>365.41434900000002</v>
      </c>
      <c r="I21" s="183">
        <f t="shared" ca="1" si="5"/>
        <v>271.69</v>
      </c>
      <c r="J21" s="180">
        <f t="shared" ca="1" si="6"/>
        <v>85.82</v>
      </c>
      <c r="K21" s="180">
        <f t="shared" ca="1" si="7"/>
        <v>5.1100000000000003</v>
      </c>
      <c r="L21" s="180">
        <f t="shared" ca="1" si="8"/>
        <v>2.79</v>
      </c>
      <c r="M21" s="181">
        <f t="shared" ca="1" si="9"/>
        <v>365.41</v>
      </c>
      <c r="N21" s="179">
        <f t="shared" ca="1" si="10"/>
        <v>271.69323357272651</v>
      </c>
      <c r="O21" s="180">
        <f t="shared" ca="1" si="11"/>
        <v>85.821021403847723</v>
      </c>
      <c r="P21" s="180">
        <f t="shared" ca="1" si="12"/>
        <v>5.1100608176842455</v>
      </c>
      <c r="Q21" s="180">
        <f t="shared" ca="1" si="13"/>
        <v>2.7900332057414956</v>
      </c>
      <c r="R21" s="181">
        <f t="shared" ca="1" si="14"/>
        <v>365.41434900000002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378.94260000000003</v>
      </c>
      <c r="H22" s="182">
        <f t="shared" ca="1" si="2"/>
        <v>365.41434900000002</v>
      </c>
      <c r="I22" s="183">
        <f t="shared" ca="1" si="5"/>
        <v>271.69</v>
      </c>
      <c r="J22" s="180">
        <f t="shared" ca="1" si="6"/>
        <v>85.82</v>
      </c>
      <c r="K22" s="180">
        <f t="shared" ca="1" si="7"/>
        <v>5.1100000000000003</v>
      </c>
      <c r="L22" s="180">
        <f t="shared" ca="1" si="8"/>
        <v>2.79</v>
      </c>
      <c r="M22" s="181">
        <f t="shared" ca="1" si="9"/>
        <v>365.41</v>
      </c>
      <c r="N22" s="179">
        <f t="shared" ca="1" si="10"/>
        <v>271.69323357272651</v>
      </c>
      <c r="O22" s="180">
        <f t="shared" ca="1" si="11"/>
        <v>85.821021403847723</v>
      </c>
      <c r="P22" s="180">
        <f t="shared" ca="1" si="12"/>
        <v>5.1100608176842455</v>
      </c>
      <c r="Q22" s="180">
        <f t="shared" ca="1" si="13"/>
        <v>2.7900332057414956</v>
      </c>
      <c r="R22" s="181">
        <f t="shared" ca="1" si="14"/>
        <v>365.41434900000002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378.94260000000003</v>
      </c>
      <c r="H23" s="182">
        <f t="shared" ca="1" si="2"/>
        <v>365.41434900000002</v>
      </c>
      <c r="I23" s="183">
        <f t="shared" ca="1" si="5"/>
        <v>271.69</v>
      </c>
      <c r="J23" s="180">
        <f t="shared" ca="1" si="6"/>
        <v>85.82</v>
      </c>
      <c r="K23" s="180">
        <f t="shared" ca="1" si="7"/>
        <v>5.1100000000000003</v>
      </c>
      <c r="L23" s="180">
        <f t="shared" ca="1" si="8"/>
        <v>2.79</v>
      </c>
      <c r="M23" s="181">
        <f t="shared" ca="1" si="9"/>
        <v>365.41</v>
      </c>
      <c r="N23" s="179">
        <f t="shared" ca="1" si="10"/>
        <v>271.69323357272651</v>
      </c>
      <c r="O23" s="180">
        <f t="shared" ca="1" si="11"/>
        <v>85.821021403847723</v>
      </c>
      <c r="P23" s="180">
        <f t="shared" ca="1" si="12"/>
        <v>5.1100608176842455</v>
      </c>
      <c r="Q23" s="180">
        <f t="shared" ca="1" si="13"/>
        <v>2.7900332057414956</v>
      </c>
      <c r="R23" s="181">
        <f t="shared" ca="1" si="14"/>
        <v>365.41434900000002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378.94260000000003</v>
      </c>
      <c r="H24" s="182">
        <f t="shared" ca="1" si="2"/>
        <v>365.41434900000002</v>
      </c>
      <c r="I24" s="183">
        <f t="shared" ca="1" si="5"/>
        <v>271.69</v>
      </c>
      <c r="J24" s="180">
        <f t="shared" ca="1" si="6"/>
        <v>85.82</v>
      </c>
      <c r="K24" s="180">
        <f t="shared" ca="1" si="7"/>
        <v>5.1100000000000003</v>
      </c>
      <c r="L24" s="180">
        <f t="shared" ca="1" si="8"/>
        <v>2.79</v>
      </c>
      <c r="M24" s="181">
        <f t="shared" ca="1" si="9"/>
        <v>365.41</v>
      </c>
      <c r="N24" s="179">
        <f t="shared" ca="1" si="10"/>
        <v>271.69323357272651</v>
      </c>
      <c r="O24" s="180">
        <f t="shared" ca="1" si="11"/>
        <v>85.821021403847723</v>
      </c>
      <c r="P24" s="180">
        <f t="shared" ca="1" si="12"/>
        <v>5.1100608176842455</v>
      </c>
      <c r="Q24" s="180">
        <f t="shared" ca="1" si="13"/>
        <v>2.7900332057414956</v>
      </c>
      <c r="R24" s="181">
        <f t="shared" ca="1" si="14"/>
        <v>365.41434900000002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378.94260000000003</v>
      </c>
      <c r="H25" s="182">
        <f t="shared" ca="1" si="2"/>
        <v>365.41434900000002</v>
      </c>
      <c r="I25" s="183">
        <f t="shared" ca="1" si="5"/>
        <v>271.69</v>
      </c>
      <c r="J25" s="180">
        <f t="shared" ca="1" si="6"/>
        <v>85.82</v>
      </c>
      <c r="K25" s="180">
        <f t="shared" ca="1" si="7"/>
        <v>5.1100000000000003</v>
      </c>
      <c r="L25" s="180">
        <f t="shared" ca="1" si="8"/>
        <v>2.79</v>
      </c>
      <c r="M25" s="181">
        <f t="shared" ca="1" si="9"/>
        <v>365.41</v>
      </c>
      <c r="N25" s="179">
        <f t="shared" ca="1" si="10"/>
        <v>271.69323357272651</v>
      </c>
      <c r="O25" s="180">
        <f t="shared" ca="1" si="11"/>
        <v>85.821021403847723</v>
      </c>
      <c r="P25" s="180">
        <f t="shared" ca="1" si="12"/>
        <v>5.1100608176842455</v>
      </c>
      <c r="Q25" s="180">
        <f t="shared" ca="1" si="13"/>
        <v>2.7900332057414956</v>
      </c>
      <c r="R25" s="181">
        <f t="shared" ca="1" si="14"/>
        <v>365.41434900000002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459.19260000000003</v>
      </c>
      <c r="H26" s="182">
        <f t="shared" ca="1" si="2"/>
        <v>442.79942399999999</v>
      </c>
      <c r="I26" s="183">
        <f t="shared" ca="1" si="5"/>
        <v>349.08</v>
      </c>
      <c r="J26" s="180">
        <f t="shared" ca="1" si="6"/>
        <v>85.82</v>
      </c>
      <c r="K26" s="180">
        <f t="shared" ca="1" si="7"/>
        <v>5.1100000000000003</v>
      </c>
      <c r="L26" s="180">
        <f t="shared" ca="1" si="8"/>
        <v>2.79</v>
      </c>
      <c r="M26" s="181">
        <f t="shared" ca="1" si="9"/>
        <v>442.8</v>
      </c>
      <c r="N26" s="179">
        <f t="shared" ca="1" si="10"/>
        <v>349.0795459121951</v>
      </c>
      <c r="O26" s="180">
        <f t="shared" ca="1" si="11"/>
        <v>85.819888364227637</v>
      </c>
      <c r="P26" s="180">
        <f t="shared" ca="1" si="12"/>
        <v>5.1099933528455281</v>
      </c>
      <c r="Q26" s="180">
        <f t="shared" ca="1" si="13"/>
        <v>2.789996370731707</v>
      </c>
      <c r="R26" s="181">
        <f t="shared" ca="1" si="14"/>
        <v>442.79942400000004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487.19260000000003</v>
      </c>
      <c r="H27" s="182">
        <f t="shared" ca="1" si="2"/>
        <v>469.799824</v>
      </c>
      <c r="I27" s="183">
        <f t="shared" ca="1" si="5"/>
        <v>376.08</v>
      </c>
      <c r="J27" s="180">
        <f t="shared" ca="1" si="6"/>
        <v>85.82</v>
      </c>
      <c r="K27" s="180">
        <f t="shared" ca="1" si="7"/>
        <v>5.1100000000000003</v>
      </c>
      <c r="L27" s="180">
        <f t="shared" ca="1" si="8"/>
        <v>2.79</v>
      </c>
      <c r="M27" s="181">
        <f t="shared" ca="1" si="9"/>
        <v>469.8</v>
      </c>
      <c r="N27" s="179">
        <f t="shared" ca="1" si="10"/>
        <v>376.07985911008939</v>
      </c>
      <c r="O27" s="180">
        <f t="shared" ca="1" si="11"/>
        <v>85.819967849467844</v>
      </c>
      <c r="P27" s="180">
        <f t="shared" ca="1" si="12"/>
        <v>5.1099980856534701</v>
      </c>
      <c r="Q27" s="180">
        <f t="shared" ca="1" si="13"/>
        <v>2.7899989547892718</v>
      </c>
      <c r="R27" s="181">
        <f t="shared" ca="1" si="14"/>
        <v>469.79982399999994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487.19260000000003</v>
      </c>
      <c r="H28" s="182">
        <f t="shared" ca="1" si="2"/>
        <v>469.799824</v>
      </c>
      <c r="I28" s="183">
        <f t="shared" ca="1" si="5"/>
        <v>376.08</v>
      </c>
      <c r="J28" s="180">
        <f t="shared" ca="1" si="6"/>
        <v>85.82</v>
      </c>
      <c r="K28" s="180">
        <f t="shared" ca="1" si="7"/>
        <v>5.1100000000000003</v>
      </c>
      <c r="L28" s="180">
        <f t="shared" ca="1" si="8"/>
        <v>2.79</v>
      </c>
      <c r="M28" s="181">
        <f t="shared" ca="1" si="9"/>
        <v>469.8</v>
      </c>
      <c r="N28" s="179">
        <f t="shared" ca="1" si="10"/>
        <v>376.07985911008939</v>
      </c>
      <c r="O28" s="180">
        <f t="shared" ca="1" si="11"/>
        <v>85.819967849467844</v>
      </c>
      <c r="P28" s="180">
        <f t="shared" ca="1" si="12"/>
        <v>5.1099980856534701</v>
      </c>
      <c r="Q28" s="180">
        <f t="shared" ca="1" si="13"/>
        <v>2.7899989547892718</v>
      </c>
      <c r="R28" s="181">
        <f t="shared" ca="1" si="14"/>
        <v>469.79982399999994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487.19260000000003</v>
      </c>
      <c r="H29" s="182">
        <f t="shared" ca="1" si="2"/>
        <v>469.799824</v>
      </c>
      <c r="I29" s="183">
        <f t="shared" ca="1" si="5"/>
        <v>376.08</v>
      </c>
      <c r="J29" s="180">
        <f t="shared" ca="1" si="6"/>
        <v>85.82</v>
      </c>
      <c r="K29" s="180">
        <f t="shared" ca="1" si="7"/>
        <v>5.1100000000000003</v>
      </c>
      <c r="L29" s="180">
        <f t="shared" ca="1" si="8"/>
        <v>2.79</v>
      </c>
      <c r="M29" s="181">
        <f t="shared" ca="1" si="9"/>
        <v>469.8</v>
      </c>
      <c r="N29" s="179">
        <f t="shared" ca="1" si="10"/>
        <v>376.07985911008939</v>
      </c>
      <c r="O29" s="180">
        <f t="shared" ca="1" si="11"/>
        <v>85.819967849467844</v>
      </c>
      <c r="P29" s="180">
        <f t="shared" ca="1" si="12"/>
        <v>5.1099980856534701</v>
      </c>
      <c r="Q29" s="180">
        <f t="shared" ca="1" si="13"/>
        <v>2.7899989547892718</v>
      </c>
      <c r="R29" s="181">
        <f t="shared" ca="1" si="14"/>
        <v>469.79982399999994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487.19260000000003</v>
      </c>
      <c r="H30" s="182">
        <f t="shared" ca="1" si="2"/>
        <v>469.799824</v>
      </c>
      <c r="I30" s="183">
        <f t="shared" ca="1" si="5"/>
        <v>376.08</v>
      </c>
      <c r="J30" s="180">
        <f t="shared" ca="1" si="6"/>
        <v>85.82</v>
      </c>
      <c r="K30" s="180">
        <f t="shared" ca="1" si="7"/>
        <v>5.1100000000000003</v>
      </c>
      <c r="L30" s="180">
        <f t="shared" ca="1" si="8"/>
        <v>2.79</v>
      </c>
      <c r="M30" s="181">
        <f t="shared" ca="1" si="9"/>
        <v>469.8</v>
      </c>
      <c r="N30" s="179">
        <f t="shared" ca="1" si="10"/>
        <v>376.07985911008939</v>
      </c>
      <c r="O30" s="180">
        <f t="shared" ca="1" si="11"/>
        <v>85.819967849467844</v>
      </c>
      <c r="P30" s="180">
        <f t="shared" ca="1" si="12"/>
        <v>5.1099980856534701</v>
      </c>
      <c r="Q30" s="180">
        <f t="shared" ca="1" si="13"/>
        <v>2.7899989547892718</v>
      </c>
      <c r="R30" s="181">
        <f t="shared" ca="1" si="14"/>
        <v>469.79982399999994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487.19260000000003</v>
      </c>
      <c r="H31" s="182">
        <f t="shared" ca="1" si="2"/>
        <v>469.799824</v>
      </c>
      <c r="I31" s="183">
        <f t="shared" ca="1" si="5"/>
        <v>376.08</v>
      </c>
      <c r="J31" s="180">
        <f t="shared" ca="1" si="6"/>
        <v>85.82</v>
      </c>
      <c r="K31" s="180">
        <f t="shared" ca="1" si="7"/>
        <v>5.1100000000000003</v>
      </c>
      <c r="L31" s="180">
        <f t="shared" ca="1" si="8"/>
        <v>2.79</v>
      </c>
      <c r="M31" s="181">
        <f t="shared" ca="1" si="9"/>
        <v>469.8</v>
      </c>
      <c r="N31" s="179">
        <f t="shared" ca="1" si="10"/>
        <v>376.07985911008939</v>
      </c>
      <c r="O31" s="180">
        <f t="shared" ca="1" si="11"/>
        <v>85.819967849467844</v>
      </c>
      <c r="P31" s="180">
        <f t="shared" ca="1" si="12"/>
        <v>5.1099980856534701</v>
      </c>
      <c r="Q31" s="180">
        <f t="shared" ca="1" si="13"/>
        <v>2.7899989547892718</v>
      </c>
      <c r="R31" s="181">
        <f t="shared" ca="1" si="14"/>
        <v>469.79982399999994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487.19260000000003</v>
      </c>
      <c r="H32" s="182">
        <f t="shared" ca="1" si="2"/>
        <v>469.799824</v>
      </c>
      <c r="I32" s="183">
        <f t="shared" ca="1" si="5"/>
        <v>376.08</v>
      </c>
      <c r="J32" s="180">
        <f t="shared" ca="1" si="6"/>
        <v>85.82</v>
      </c>
      <c r="K32" s="180">
        <f t="shared" ca="1" si="7"/>
        <v>5.1100000000000003</v>
      </c>
      <c r="L32" s="180">
        <f t="shared" ca="1" si="8"/>
        <v>2.79</v>
      </c>
      <c r="M32" s="181">
        <f t="shared" ca="1" si="9"/>
        <v>469.8</v>
      </c>
      <c r="N32" s="179">
        <f t="shared" ca="1" si="10"/>
        <v>376.07985911008939</v>
      </c>
      <c r="O32" s="180">
        <f t="shared" ca="1" si="11"/>
        <v>85.819967849467844</v>
      </c>
      <c r="P32" s="180">
        <f t="shared" ca="1" si="12"/>
        <v>5.1099980856534701</v>
      </c>
      <c r="Q32" s="180">
        <f t="shared" ca="1" si="13"/>
        <v>2.7899989547892718</v>
      </c>
      <c r="R32" s="181">
        <f t="shared" ca="1" si="14"/>
        <v>469.79982399999994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447.19260000000003</v>
      </c>
      <c r="H33" s="182">
        <f t="shared" ca="1" si="2"/>
        <v>431.227824</v>
      </c>
      <c r="I33" s="183">
        <f t="shared" ca="1" si="5"/>
        <v>337.51</v>
      </c>
      <c r="J33" s="180">
        <f t="shared" ca="1" si="6"/>
        <v>85.82</v>
      </c>
      <c r="K33" s="180">
        <f t="shared" ca="1" si="7"/>
        <v>5.1100000000000003</v>
      </c>
      <c r="L33" s="180">
        <f t="shared" ca="1" si="8"/>
        <v>2.79</v>
      </c>
      <c r="M33" s="181">
        <f t="shared" ca="1" si="9"/>
        <v>431.23</v>
      </c>
      <c r="N33" s="179">
        <f t="shared" ca="1" si="10"/>
        <v>337.50829691403658</v>
      </c>
      <c r="O33" s="180">
        <f t="shared" ca="1" si="11"/>
        <v>85.819566949609253</v>
      </c>
      <c r="P33" s="180">
        <f t="shared" ca="1" si="12"/>
        <v>5.1099742147809755</v>
      </c>
      <c r="Q33" s="180">
        <f t="shared" ca="1" si="13"/>
        <v>2.7899859215731744</v>
      </c>
      <c r="R33" s="181">
        <f t="shared" ca="1" si="14"/>
        <v>431.22782399999994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407.19260000000003</v>
      </c>
      <c r="H34" s="182">
        <f t="shared" ca="1" si="2"/>
        <v>392.655824</v>
      </c>
      <c r="I34" s="183">
        <f t="shared" ca="1" si="5"/>
        <v>298.94</v>
      </c>
      <c r="J34" s="180">
        <f t="shared" ca="1" si="6"/>
        <v>85.82</v>
      </c>
      <c r="K34" s="180">
        <f t="shared" ca="1" si="7"/>
        <v>5.1100000000000003</v>
      </c>
      <c r="L34" s="180">
        <f t="shared" ca="1" si="8"/>
        <v>2.79</v>
      </c>
      <c r="M34" s="181">
        <f t="shared" ca="1" si="9"/>
        <v>392.66</v>
      </c>
      <c r="N34" s="179">
        <f t="shared" ca="1" si="10"/>
        <v>298.93682072673556</v>
      </c>
      <c r="O34" s="180">
        <f t="shared" ca="1" si="11"/>
        <v>85.819087290989643</v>
      </c>
      <c r="P34" s="180">
        <f t="shared" ca="1" si="12"/>
        <v>5.1099456543574595</v>
      </c>
      <c r="Q34" s="180">
        <f t="shared" ca="1" si="13"/>
        <v>2.7899703279172821</v>
      </c>
      <c r="R34" s="181">
        <f t="shared" ca="1" si="14"/>
        <v>392.65582399999994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379.19260000000003</v>
      </c>
      <c r="H35" s="182">
        <f t="shared" ca="1" si="2"/>
        <v>365.65542399999998</v>
      </c>
      <c r="I35" s="183">
        <f t="shared" ca="1" si="5"/>
        <v>271.94</v>
      </c>
      <c r="J35" s="180">
        <f t="shared" ca="1" si="6"/>
        <v>85.82</v>
      </c>
      <c r="K35" s="180">
        <f t="shared" ca="1" si="7"/>
        <v>5.1100000000000003</v>
      </c>
      <c r="L35" s="180">
        <f t="shared" ca="1" si="8"/>
        <v>2.79</v>
      </c>
      <c r="M35" s="181">
        <f t="shared" ca="1" si="9"/>
        <v>365.66</v>
      </c>
      <c r="N35" s="179">
        <f t="shared" ca="1" si="10"/>
        <v>271.93659684559424</v>
      </c>
      <c r="O35" s="180">
        <f t="shared" ca="1" si="11"/>
        <v>85.818926017830748</v>
      </c>
      <c r="P35" s="180">
        <f t="shared" ca="1" si="12"/>
        <v>5.1099360516326637</v>
      </c>
      <c r="Q35" s="180">
        <f t="shared" ca="1" si="13"/>
        <v>2.7899650849422959</v>
      </c>
      <c r="R35" s="181">
        <f t="shared" ca="1" si="14"/>
        <v>365.65542399999993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379.19260000000003</v>
      </c>
      <c r="H36" s="182">
        <f t="shared" ca="1" si="2"/>
        <v>365.65542399999998</v>
      </c>
      <c r="I36" s="183">
        <f t="shared" ca="1" si="5"/>
        <v>271.94</v>
      </c>
      <c r="J36" s="180">
        <f t="shared" ca="1" si="6"/>
        <v>85.82</v>
      </c>
      <c r="K36" s="180">
        <f t="shared" ca="1" si="7"/>
        <v>5.1100000000000003</v>
      </c>
      <c r="L36" s="180">
        <f t="shared" ca="1" si="8"/>
        <v>2.79</v>
      </c>
      <c r="M36" s="181">
        <f t="shared" ca="1" si="9"/>
        <v>365.66</v>
      </c>
      <c r="N36" s="179">
        <f t="shared" ca="1" si="10"/>
        <v>271.93659684559424</v>
      </c>
      <c r="O36" s="180">
        <f t="shared" ca="1" si="11"/>
        <v>85.818926017830748</v>
      </c>
      <c r="P36" s="180">
        <f t="shared" ca="1" si="12"/>
        <v>5.1099360516326637</v>
      </c>
      <c r="Q36" s="180">
        <f t="shared" ca="1" si="13"/>
        <v>2.7899650849422959</v>
      </c>
      <c r="R36" s="181">
        <f t="shared" ca="1" si="14"/>
        <v>365.65542399999993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379.19260000000003</v>
      </c>
      <c r="H37" s="182">
        <f t="shared" ca="1" si="2"/>
        <v>365.65542399999998</v>
      </c>
      <c r="I37" s="183">
        <f t="shared" ca="1" si="5"/>
        <v>271.94</v>
      </c>
      <c r="J37" s="180">
        <f t="shared" ca="1" si="6"/>
        <v>85.82</v>
      </c>
      <c r="K37" s="180">
        <f t="shared" ca="1" si="7"/>
        <v>5.1100000000000003</v>
      </c>
      <c r="L37" s="180">
        <f t="shared" ca="1" si="8"/>
        <v>2.79</v>
      </c>
      <c r="M37" s="181">
        <f t="shared" ca="1" si="9"/>
        <v>365.66</v>
      </c>
      <c r="N37" s="179">
        <f t="shared" ca="1" si="10"/>
        <v>271.93659684559424</v>
      </c>
      <c r="O37" s="180">
        <f t="shared" ca="1" si="11"/>
        <v>85.818926017830748</v>
      </c>
      <c r="P37" s="180">
        <f t="shared" ca="1" si="12"/>
        <v>5.1099360516326637</v>
      </c>
      <c r="Q37" s="180">
        <f t="shared" ca="1" si="13"/>
        <v>2.7899650849422959</v>
      </c>
      <c r="R37" s="181">
        <f t="shared" ca="1" si="14"/>
        <v>365.65542399999993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379.19260000000003</v>
      </c>
      <c r="H38" s="182">
        <f t="shared" ca="1" si="2"/>
        <v>365.65542399999998</v>
      </c>
      <c r="I38" s="183">
        <f t="shared" ca="1" si="5"/>
        <v>271.94</v>
      </c>
      <c r="J38" s="180">
        <f t="shared" ca="1" si="6"/>
        <v>85.82</v>
      </c>
      <c r="K38" s="180">
        <f t="shared" ca="1" si="7"/>
        <v>5.1100000000000003</v>
      </c>
      <c r="L38" s="180">
        <f t="shared" ca="1" si="8"/>
        <v>2.79</v>
      </c>
      <c r="M38" s="181">
        <f t="shared" ca="1" si="9"/>
        <v>365.66</v>
      </c>
      <c r="N38" s="179">
        <f t="shared" ca="1" si="10"/>
        <v>271.93659684559424</v>
      </c>
      <c r="O38" s="180">
        <f t="shared" ca="1" si="11"/>
        <v>85.818926017830748</v>
      </c>
      <c r="P38" s="180">
        <f t="shared" ca="1" si="12"/>
        <v>5.1099360516326637</v>
      </c>
      <c r="Q38" s="180">
        <f t="shared" ca="1" si="13"/>
        <v>2.7899650849422959</v>
      </c>
      <c r="R38" s="181">
        <f t="shared" ca="1" si="14"/>
        <v>365.65542399999993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379.19260000000003</v>
      </c>
      <c r="H39" s="182">
        <f t="shared" ca="1" si="2"/>
        <v>365.65542399999998</v>
      </c>
      <c r="I39" s="183">
        <f t="shared" ca="1" si="5"/>
        <v>271.94</v>
      </c>
      <c r="J39" s="180">
        <f t="shared" ca="1" si="6"/>
        <v>85.82</v>
      </c>
      <c r="K39" s="180">
        <f t="shared" ca="1" si="7"/>
        <v>5.1100000000000003</v>
      </c>
      <c r="L39" s="180">
        <f t="shared" ca="1" si="8"/>
        <v>2.79</v>
      </c>
      <c r="M39" s="181">
        <f t="shared" ca="1" si="9"/>
        <v>365.66</v>
      </c>
      <c r="N39" s="179">
        <f t="shared" ca="1" si="10"/>
        <v>271.93659684559424</v>
      </c>
      <c r="O39" s="180">
        <f t="shared" ca="1" si="11"/>
        <v>85.818926017830748</v>
      </c>
      <c r="P39" s="180">
        <f t="shared" ca="1" si="12"/>
        <v>5.1099360516326637</v>
      </c>
      <c r="Q39" s="180">
        <f t="shared" ca="1" si="13"/>
        <v>2.7899650849422959</v>
      </c>
      <c r="R39" s="181">
        <f t="shared" ca="1" si="14"/>
        <v>365.65542399999993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379.19260000000003</v>
      </c>
      <c r="H40" s="182">
        <f t="shared" ca="1" si="2"/>
        <v>365.65542399999998</v>
      </c>
      <c r="I40" s="183">
        <f t="shared" ca="1" si="5"/>
        <v>271.94</v>
      </c>
      <c r="J40" s="180">
        <f t="shared" ca="1" si="6"/>
        <v>85.82</v>
      </c>
      <c r="K40" s="180">
        <f t="shared" ca="1" si="7"/>
        <v>5.1100000000000003</v>
      </c>
      <c r="L40" s="180">
        <f t="shared" ca="1" si="8"/>
        <v>2.79</v>
      </c>
      <c r="M40" s="181">
        <f t="shared" ca="1" si="9"/>
        <v>365.66</v>
      </c>
      <c r="N40" s="179">
        <f t="shared" ca="1" si="10"/>
        <v>271.93659684559424</v>
      </c>
      <c r="O40" s="180">
        <f t="shared" ca="1" si="11"/>
        <v>85.818926017830748</v>
      </c>
      <c r="P40" s="180">
        <f t="shared" ca="1" si="12"/>
        <v>5.1099360516326637</v>
      </c>
      <c r="Q40" s="180">
        <f t="shared" ca="1" si="13"/>
        <v>2.7899650849422959</v>
      </c>
      <c r="R40" s="181">
        <f t="shared" ca="1" si="14"/>
        <v>365.65542399999993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379.19260000000003</v>
      </c>
      <c r="H41" s="182">
        <f t="shared" ca="1" si="2"/>
        <v>365.65542399999998</v>
      </c>
      <c r="I41" s="183">
        <f t="shared" ca="1" si="5"/>
        <v>271.94</v>
      </c>
      <c r="J41" s="180">
        <f t="shared" ca="1" si="6"/>
        <v>85.82</v>
      </c>
      <c r="K41" s="180">
        <f t="shared" ca="1" si="7"/>
        <v>5.1100000000000003</v>
      </c>
      <c r="L41" s="180">
        <f t="shared" ca="1" si="8"/>
        <v>2.79</v>
      </c>
      <c r="M41" s="181">
        <f t="shared" ca="1" si="9"/>
        <v>365.66</v>
      </c>
      <c r="N41" s="179">
        <f t="shared" ca="1" si="10"/>
        <v>271.93659684559424</v>
      </c>
      <c r="O41" s="180">
        <f t="shared" ca="1" si="11"/>
        <v>85.818926017830748</v>
      </c>
      <c r="P41" s="180">
        <f t="shared" ca="1" si="12"/>
        <v>5.1099360516326637</v>
      </c>
      <c r="Q41" s="180">
        <f t="shared" ca="1" si="13"/>
        <v>2.7899650849422959</v>
      </c>
      <c r="R41" s="181">
        <f t="shared" ca="1" si="14"/>
        <v>365.65542399999993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379.19260000000003</v>
      </c>
      <c r="H42" s="182">
        <f t="shared" ca="1" si="2"/>
        <v>365.65542399999998</v>
      </c>
      <c r="I42" s="183">
        <f t="shared" ca="1" si="5"/>
        <v>271.94</v>
      </c>
      <c r="J42" s="180">
        <f t="shared" ca="1" si="6"/>
        <v>85.82</v>
      </c>
      <c r="K42" s="180">
        <f t="shared" ca="1" si="7"/>
        <v>5.1100000000000003</v>
      </c>
      <c r="L42" s="180">
        <f t="shared" ca="1" si="8"/>
        <v>2.79</v>
      </c>
      <c r="M42" s="181">
        <f t="shared" ca="1" si="9"/>
        <v>365.66</v>
      </c>
      <c r="N42" s="179">
        <f t="shared" ca="1" si="10"/>
        <v>271.93659684559424</v>
      </c>
      <c r="O42" s="180">
        <f t="shared" ca="1" si="11"/>
        <v>85.818926017830748</v>
      </c>
      <c r="P42" s="180">
        <f t="shared" ca="1" si="12"/>
        <v>5.1099360516326637</v>
      </c>
      <c r="Q42" s="180">
        <f t="shared" ca="1" si="13"/>
        <v>2.7899650849422959</v>
      </c>
      <c r="R42" s="181">
        <f t="shared" ca="1" si="14"/>
        <v>365.65542399999993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379.19260000000003</v>
      </c>
      <c r="H43" s="182">
        <f t="shared" ca="1" si="2"/>
        <v>365.65542399999998</v>
      </c>
      <c r="I43" s="183">
        <f t="shared" ca="1" si="5"/>
        <v>271.94</v>
      </c>
      <c r="J43" s="180">
        <f t="shared" ca="1" si="6"/>
        <v>85.82</v>
      </c>
      <c r="K43" s="180">
        <f t="shared" ca="1" si="7"/>
        <v>5.1100000000000003</v>
      </c>
      <c r="L43" s="180">
        <f t="shared" ca="1" si="8"/>
        <v>2.79</v>
      </c>
      <c r="M43" s="181">
        <f t="shared" ca="1" si="9"/>
        <v>365.66</v>
      </c>
      <c r="N43" s="179">
        <f t="shared" ca="1" si="10"/>
        <v>271.93659684559424</v>
      </c>
      <c r="O43" s="180">
        <f t="shared" ca="1" si="11"/>
        <v>85.818926017830748</v>
      </c>
      <c r="P43" s="180">
        <f t="shared" ca="1" si="12"/>
        <v>5.1099360516326637</v>
      </c>
      <c r="Q43" s="180">
        <f t="shared" ca="1" si="13"/>
        <v>2.7899650849422959</v>
      </c>
      <c r="R43" s="181">
        <f t="shared" ca="1" si="14"/>
        <v>365.65542399999993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379.19260000000003</v>
      </c>
      <c r="H44" s="182">
        <f t="shared" ca="1" si="2"/>
        <v>365.65542399999998</v>
      </c>
      <c r="I44" s="183">
        <f t="shared" ca="1" si="5"/>
        <v>271.94</v>
      </c>
      <c r="J44" s="180">
        <f t="shared" ca="1" si="6"/>
        <v>85.82</v>
      </c>
      <c r="K44" s="180">
        <f t="shared" ca="1" si="7"/>
        <v>5.1100000000000003</v>
      </c>
      <c r="L44" s="180">
        <f t="shared" ca="1" si="8"/>
        <v>2.79</v>
      </c>
      <c r="M44" s="181">
        <f t="shared" ca="1" si="9"/>
        <v>365.66</v>
      </c>
      <c r="N44" s="179">
        <f t="shared" ca="1" si="10"/>
        <v>271.93659684559424</v>
      </c>
      <c r="O44" s="180">
        <f t="shared" ca="1" si="11"/>
        <v>85.818926017830748</v>
      </c>
      <c r="P44" s="180">
        <f t="shared" ca="1" si="12"/>
        <v>5.1099360516326637</v>
      </c>
      <c r="Q44" s="180">
        <f t="shared" ca="1" si="13"/>
        <v>2.7899650849422959</v>
      </c>
      <c r="R44" s="181">
        <f t="shared" ca="1" si="14"/>
        <v>365.65542399999993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379.19260000000003</v>
      </c>
      <c r="H45" s="182">
        <f t="shared" ca="1" si="2"/>
        <v>365.65542399999998</v>
      </c>
      <c r="I45" s="183">
        <f t="shared" ca="1" si="5"/>
        <v>271.94</v>
      </c>
      <c r="J45" s="180">
        <f t="shared" ca="1" si="6"/>
        <v>85.82</v>
      </c>
      <c r="K45" s="180">
        <f t="shared" ca="1" si="7"/>
        <v>5.1100000000000003</v>
      </c>
      <c r="L45" s="180">
        <f t="shared" ca="1" si="8"/>
        <v>2.79</v>
      </c>
      <c r="M45" s="181">
        <f t="shared" ca="1" si="9"/>
        <v>365.66</v>
      </c>
      <c r="N45" s="179">
        <f t="shared" ca="1" si="10"/>
        <v>271.93659684559424</v>
      </c>
      <c r="O45" s="180">
        <f t="shared" ca="1" si="11"/>
        <v>85.818926017830748</v>
      </c>
      <c r="P45" s="180">
        <f t="shared" ca="1" si="12"/>
        <v>5.1099360516326637</v>
      </c>
      <c r="Q45" s="180">
        <f t="shared" ca="1" si="13"/>
        <v>2.7899650849422959</v>
      </c>
      <c r="R45" s="181">
        <f t="shared" ca="1" si="14"/>
        <v>365.65542399999993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379.19260000000003</v>
      </c>
      <c r="H46" s="182">
        <f t="shared" ca="1" si="2"/>
        <v>365.65542399999998</v>
      </c>
      <c r="I46" s="183">
        <f t="shared" ca="1" si="5"/>
        <v>271.94</v>
      </c>
      <c r="J46" s="180">
        <f t="shared" ca="1" si="6"/>
        <v>85.82</v>
      </c>
      <c r="K46" s="180">
        <f t="shared" ca="1" si="7"/>
        <v>5.1100000000000003</v>
      </c>
      <c r="L46" s="180">
        <f t="shared" ca="1" si="8"/>
        <v>2.79</v>
      </c>
      <c r="M46" s="181">
        <f t="shared" ca="1" si="9"/>
        <v>365.66</v>
      </c>
      <c r="N46" s="179">
        <f t="shared" ca="1" si="10"/>
        <v>271.93659684559424</v>
      </c>
      <c r="O46" s="180">
        <f t="shared" ca="1" si="11"/>
        <v>85.818926017830748</v>
      </c>
      <c r="P46" s="180">
        <f t="shared" ca="1" si="12"/>
        <v>5.1099360516326637</v>
      </c>
      <c r="Q46" s="180">
        <f t="shared" ca="1" si="13"/>
        <v>2.7899650849422959</v>
      </c>
      <c r="R46" s="181">
        <f t="shared" ca="1" si="14"/>
        <v>365.65542399999993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379.19260000000003</v>
      </c>
      <c r="H47" s="182">
        <f t="shared" ca="1" si="2"/>
        <v>365.65542399999998</v>
      </c>
      <c r="I47" s="183">
        <f t="shared" ca="1" si="5"/>
        <v>271.94</v>
      </c>
      <c r="J47" s="180">
        <f t="shared" ca="1" si="6"/>
        <v>85.82</v>
      </c>
      <c r="K47" s="180">
        <f t="shared" ca="1" si="7"/>
        <v>5.1100000000000003</v>
      </c>
      <c r="L47" s="180">
        <f t="shared" ca="1" si="8"/>
        <v>2.79</v>
      </c>
      <c r="M47" s="181">
        <f t="shared" ca="1" si="9"/>
        <v>365.66</v>
      </c>
      <c r="N47" s="179">
        <f t="shared" ca="1" si="10"/>
        <v>271.93659684559424</v>
      </c>
      <c r="O47" s="180">
        <f t="shared" ca="1" si="11"/>
        <v>85.818926017830748</v>
      </c>
      <c r="P47" s="180">
        <f t="shared" ca="1" si="12"/>
        <v>5.1099360516326637</v>
      </c>
      <c r="Q47" s="180">
        <f t="shared" ca="1" si="13"/>
        <v>2.7899650849422959</v>
      </c>
      <c r="R47" s="181">
        <f t="shared" ca="1" si="14"/>
        <v>365.65542399999993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379.19260000000003</v>
      </c>
      <c r="H48" s="182">
        <f t="shared" ca="1" si="2"/>
        <v>365.65542399999998</v>
      </c>
      <c r="I48" s="183">
        <f t="shared" ca="1" si="5"/>
        <v>271.94</v>
      </c>
      <c r="J48" s="180">
        <f t="shared" ca="1" si="6"/>
        <v>85.82</v>
      </c>
      <c r="K48" s="180">
        <f t="shared" ca="1" si="7"/>
        <v>5.1100000000000003</v>
      </c>
      <c r="L48" s="180">
        <f t="shared" ca="1" si="8"/>
        <v>2.79</v>
      </c>
      <c r="M48" s="181">
        <f t="shared" ca="1" si="9"/>
        <v>365.66</v>
      </c>
      <c r="N48" s="179">
        <f t="shared" ca="1" si="10"/>
        <v>271.93659684559424</v>
      </c>
      <c r="O48" s="180">
        <f t="shared" ca="1" si="11"/>
        <v>85.818926017830748</v>
      </c>
      <c r="P48" s="180">
        <f t="shared" ca="1" si="12"/>
        <v>5.1099360516326637</v>
      </c>
      <c r="Q48" s="180">
        <f t="shared" ca="1" si="13"/>
        <v>2.7899650849422959</v>
      </c>
      <c r="R48" s="181">
        <f t="shared" ca="1" si="14"/>
        <v>365.65542399999993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379.19260000000003</v>
      </c>
      <c r="H49" s="182">
        <f t="shared" ca="1" si="2"/>
        <v>365.65542399999998</v>
      </c>
      <c r="I49" s="183">
        <f t="shared" ca="1" si="5"/>
        <v>271.94</v>
      </c>
      <c r="J49" s="180">
        <f t="shared" ca="1" si="6"/>
        <v>85.82</v>
      </c>
      <c r="K49" s="180">
        <f t="shared" ca="1" si="7"/>
        <v>5.1100000000000003</v>
      </c>
      <c r="L49" s="180">
        <f t="shared" ca="1" si="8"/>
        <v>2.79</v>
      </c>
      <c r="M49" s="181">
        <f t="shared" ca="1" si="9"/>
        <v>365.66</v>
      </c>
      <c r="N49" s="179">
        <f t="shared" ca="1" si="10"/>
        <v>271.93659684559424</v>
      </c>
      <c r="O49" s="180">
        <f t="shared" ca="1" si="11"/>
        <v>85.818926017830748</v>
      </c>
      <c r="P49" s="180">
        <f t="shared" ca="1" si="12"/>
        <v>5.1099360516326637</v>
      </c>
      <c r="Q49" s="180">
        <f t="shared" ca="1" si="13"/>
        <v>2.7899650849422959</v>
      </c>
      <c r="R49" s="181">
        <f t="shared" ca="1" si="14"/>
        <v>365.65542399999993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379.19260000000003</v>
      </c>
      <c r="H50" s="182">
        <f t="shared" ca="1" si="2"/>
        <v>365.65542399999998</v>
      </c>
      <c r="I50" s="183">
        <f t="shared" ca="1" si="5"/>
        <v>271.94</v>
      </c>
      <c r="J50" s="180">
        <f t="shared" ca="1" si="6"/>
        <v>85.82</v>
      </c>
      <c r="K50" s="180">
        <f t="shared" ca="1" si="7"/>
        <v>5.1100000000000003</v>
      </c>
      <c r="L50" s="180">
        <f t="shared" ca="1" si="8"/>
        <v>2.79</v>
      </c>
      <c r="M50" s="181">
        <f t="shared" ca="1" si="9"/>
        <v>365.66</v>
      </c>
      <c r="N50" s="179">
        <f t="shared" ca="1" si="10"/>
        <v>271.93659684559424</v>
      </c>
      <c r="O50" s="180">
        <f t="shared" ca="1" si="11"/>
        <v>85.818926017830748</v>
      </c>
      <c r="P50" s="180">
        <f t="shared" ca="1" si="12"/>
        <v>5.1099360516326637</v>
      </c>
      <c r="Q50" s="180">
        <f t="shared" ca="1" si="13"/>
        <v>2.7899650849422959</v>
      </c>
      <c r="R50" s="181">
        <f t="shared" ca="1" si="14"/>
        <v>365.65542399999993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379.19260000000003</v>
      </c>
      <c r="H51" s="182">
        <f t="shared" ca="1" si="2"/>
        <v>365.65542399999998</v>
      </c>
      <c r="I51" s="183">
        <f t="shared" ca="1" si="5"/>
        <v>271.94</v>
      </c>
      <c r="J51" s="180">
        <f t="shared" ca="1" si="6"/>
        <v>85.82</v>
      </c>
      <c r="K51" s="180">
        <f t="shared" ca="1" si="7"/>
        <v>5.1100000000000003</v>
      </c>
      <c r="L51" s="180">
        <f t="shared" ca="1" si="8"/>
        <v>2.79</v>
      </c>
      <c r="M51" s="181">
        <f t="shared" ca="1" si="9"/>
        <v>365.66</v>
      </c>
      <c r="N51" s="179">
        <f t="shared" ca="1" si="10"/>
        <v>271.93659684559424</v>
      </c>
      <c r="O51" s="180">
        <f t="shared" ca="1" si="11"/>
        <v>85.818926017830748</v>
      </c>
      <c r="P51" s="180">
        <f t="shared" ca="1" si="12"/>
        <v>5.1099360516326637</v>
      </c>
      <c r="Q51" s="180">
        <f t="shared" ca="1" si="13"/>
        <v>2.7899650849422959</v>
      </c>
      <c r="R51" s="181">
        <f t="shared" ca="1" si="14"/>
        <v>365.65542399999993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379.19260000000003</v>
      </c>
      <c r="H52" s="182">
        <f t="shared" ca="1" si="2"/>
        <v>365.65542399999998</v>
      </c>
      <c r="I52" s="183">
        <f t="shared" ca="1" si="5"/>
        <v>271.94</v>
      </c>
      <c r="J52" s="180">
        <f t="shared" ca="1" si="6"/>
        <v>85.82</v>
      </c>
      <c r="K52" s="180">
        <f t="shared" ca="1" si="7"/>
        <v>5.1100000000000003</v>
      </c>
      <c r="L52" s="180">
        <f t="shared" ca="1" si="8"/>
        <v>2.79</v>
      </c>
      <c r="M52" s="181">
        <f t="shared" ca="1" si="9"/>
        <v>365.66</v>
      </c>
      <c r="N52" s="179">
        <f t="shared" ca="1" si="10"/>
        <v>271.93659684559424</v>
      </c>
      <c r="O52" s="180">
        <f t="shared" ca="1" si="11"/>
        <v>85.818926017830748</v>
      </c>
      <c r="P52" s="180">
        <f t="shared" ca="1" si="12"/>
        <v>5.1099360516326637</v>
      </c>
      <c r="Q52" s="180">
        <f t="shared" ca="1" si="13"/>
        <v>2.7899650849422959</v>
      </c>
      <c r="R52" s="181">
        <f t="shared" ca="1" si="14"/>
        <v>365.65542399999993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379.19260000000003</v>
      </c>
      <c r="H53" s="182">
        <f t="shared" ca="1" si="2"/>
        <v>365.65542399999998</v>
      </c>
      <c r="I53" s="183">
        <f t="shared" ca="1" si="5"/>
        <v>271.94</v>
      </c>
      <c r="J53" s="180">
        <f t="shared" ca="1" si="6"/>
        <v>85.82</v>
      </c>
      <c r="K53" s="180">
        <f t="shared" ca="1" si="7"/>
        <v>5.1100000000000003</v>
      </c>
      <c r="L53" s="180">
        <f t="shared" ca="1" si="8"/>
        <v>2.79</v>
      </c>
      <c r="M53" s="181">
        <f t="shared" ca="1" si="9"/>
        <v>365.66</v>
      </c>
      <c r="N53" s="179">
        <f t="shared" ca="1" si="10"/>
        <v>271.93659684559424</v>
      </c>
      <c r="O53" s="180">
        <f t="shared" ca="1" si="11"/>
        <v>85.818926017830748</v>
      </c>
      <c r="P53" s="180">
        <f t="shared" ca="1" si="12"/>
        <v>5.1099360516326637</v>
      </c>
      <c r="Q53" s="180">
        <f t="shared" ca="1" si="13"/>
        <v>2.7899650849422959</v>
      </c>
      <c r="R53" s="181">
        <f t="shared" ca="1" si="14"/>
        <v>365.65542399999993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379.19260000000003</v>
      </c>
      <c r="H54" s="182">
        <f t="shared" ca="1" si="2"/>
        <v>365.65542399999998</v>
      </c>
      <c r="I54" s="183">
        <f t="shared" ca="1" si="5"/>
        <v>271.94</v>
      </c>
      <c r="J54" s="180">
        <f t="shared" ca="1" si="6"/>
        <v>85.82</v>
      </c>
      <c r="K54" s="180">
        <f t="shared" ca="1" si="7"/>
        <v>5.1100000000000003</v>
      </c>
      <c r="L54" s="180">
        <f t="shared" ca="1" si="8"/>
        <v>2.79</v>
      </c>
      <c r="M54" s="181">
        <f t="shared" ca="1" si="9"/>
        <v>365.66</v>
      </c>
      <c r="N54" s="179">
        <f t="shared" ca="1" si="10"/>
        <v>271.93659684559424</v>
      </c>
      <c r="O54" s="180">
        <f t="shared" ca="1" si="11"/>
        <v>85.818926017830748</v>
      </c>
      <c r="P54" s="180">
        <f t="shared" ca="1" si="12"/>
        <v>5.1099360516326637</v>
      </c>
      <c r="Q54" s="180">
        <f t="shared" ca="1" si="13"/>
        <v>2.7899650849422959</v>
      </c>
      <c r="R54" s="181">
        <f t="shared" ca="1" si="14"/>
        <v>365.65542399999993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379.19260000000003</v>
      </c>
      <c r="H55" s="182">
        <f t="shared" ca="1" si="2"/>
        <v>365.65542399999998</v>
      </c>
      <c r="I55" s="183">
        <f t="shared" ca="1" si="5"/>
        <v>271.94</v>
      </c>
      <c r="J55" s="180">
        <f t="shared" ca="1" si="6"/>
        <v>85.82</v>
      </c>
      <c r="K55" s="180">
        <f t="shared" ca="1" si="7"/>
        <v>5.1100000000000003</v>
      </c>
      <c r="L55" s="180">
        <f t="shared" ca="1" si="8"/>
        <v>2.79</v>
      </c>
      <c r="M55" s="181">
        <f t="shared" ca="1" si="9"/>
        <v>365.66</v>
      </c>
      <c r="N55" s="179">
        <f t="shared" ca="1" si="10"/>
        <v>271.93659684559424</v>
      </c>
      <c r="O55" s="180">
        <f t="shared" ca="1" si="11"/>
        <v>85.818926017830748</v>
      </c>
      <c r="P55" s="180">
        <f t="shared" ca="1" si="12"/>
        <v>5.1099360516326637</v>
      </c>
      <c r="Q55" s="180">
        <f t="shared" ca="1" si="13"/>
        <v>2.7899650849422959</v>
      </c>
      <c r="R55" s="181">
        <f t="shared" ca="1" si="14"/>
        <v>365.65542399999993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379.19260000000003</v>
      </c>
      <c r="H56" s="182">
        <f t="shared" ca="1" si="2"/>
        <v>365.65542399999998</v>
      </c>
      <c r="I56" s="183">
        <f t="shared" ca="1" si="5"/>
        <v>271.94</v>
      </c>
      <c r="J56" s="180">
        <f t="shared" ca="1" si="6"/>
        <v>85.82</v>
      </c>
      <c r="K56" s="180">
        <f t="shared" ca="1" si="7"/>
        <v>5.1100000000000003</v>
      </c>
      <c r="L56" s="180">
        <f t="shared" ca="1" si="8"/>
        <v>2.79</v>
      </c>
      <c r="M56" s="181">
        <f t="shared" ca="1" si="9"/>
        <v>365.66</v>
      </c>
      <c r="N56" s="179">
        <f t="shared" ca="1" si="10"/>
        <v>271.93659684559424</v>
      </c>
      <c r="O56" s="180">
        <f t="shared" ca="1" si="11"/>
        <v>85.818926017830748</v>
      </c>
      <c r="P56" s="180">
        <f t="shared" ca="1" si="12"/>
        <v>5.1099360516326637</v>
      </c>
      <c r="Q56" s="180">
        <f t="shared" ca="1" si="13"/>
        <v>2.7899650849422959</v>
      </c>
      <c r="R56" s="181">
        <f t="shared" ca="1" si="14"/>
        <v>365.65542399999993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379.19260000000003</v>
      </c>
      <c r="H57" s="182">
        <f t="shared" ca="1" si="2"/>
        <v>365.65542399999998</v>
      </c>
      <c r="I57" s="183">
        <f t="shared" ca="1" si="5"/>
        <v>271.94</v>
      </c>
      <c r="J57" s="180">
        <f t="shared" ca="1" si="6"/>
        <v>85.82</v>
      </c>
      <c r="K57" s="180">
        <f t="shared" ca="1" si="7"/>
        <v>5.1100000000000003</v>
      </c>
      <c r="L57" s="180">
        <f t="shared" ca="1" si="8"/>
        <v>2.79</v>
      </c>
      <c r="M57" s="181">
        <f t="shared" ca="1" si="9"/>
        <v>365.66</v>
      </c>
      <c r="N57" s="179">
        <f t="shared" ca="1" si="10"/>
        <v>271.93659684559424</v>
      </c>
      <c r="O57" s="180">
        <f t="shared" ca="1" si="11"/>
        <v>85.818926017830748</v>
      </c>
      <c r="P57" s="180">
        <f t="shared" ca="1" si="12"/>
        <v>5.1099360516326637</v>
      </c>
      <c r="Q57" s="180">
        <f t="shared" ca="1" si="13"/>
        <v>2.7899650849422959</v>
      </c>
      <c r="R57" s="181">
        <f t="shared" ca="1" si="14"/>
        <v>365.65542399999993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379.19260000000003</v>
      </c>
      <c r="H58" s="182">
        <f t="shared" ca="1" si="2"/>
        <v>365.65542399999998</v>
      </c>
      <c r="I58" s="183">
        <f t="shared" ca="1" si="5"/>
        <v>271.94</v>
      </c>
      <c r="J58" s="180">
        <f t="shared" ca="1" si="6"/>
        <v>85.82</v>
      </c>
      <c r="K58" s="180">
        <f t="shared" ca="1" si="7"/>
        <v>5.1100000000000003</v>
      </c>
      <c r="L58" s="180">
        <f t="shared" ca="1" si="8"/>
        <v>2.79</v>
      </c>
      <c r="M58" s="181">
        <f t="shared" ca="1" si="9"/>
        <v>365.66</v>
      </c>
      <c r="N58" s="179">
        <f t="shared" ca="1" si="10"/>
        <v>271.93659684559424</v>
      </c>
      <c r="O58" s="180">
        <f t="shared" ca="1" si="11"/>
        <v>85.818926017830748</v>
      </c>
      <c r="P58" s="180">
        <f t="shared" ca="1" si="12"/>
        <v>5.1099360516326637</v>
      </c>
      <c r="Q58" s="180">
        <f t="shared" ca="1" si="13"/>
        <v>2.7899650849422959</v>
      </c>
      <c r="R58" s="181">
        <f t="shared" ca="1" si="14"/>
        <v>365.65542399999993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379.19260000000003</v>
      </c>
      <c r="H59" s="182">
        <f t="shared" ca="1" si="2"/>
        <v>365.65542399999998</v>
      </c>
      <c r="I59" s="183">
        <f t="shared" ca="1" si="5"/>
        <v>271.94</v>
      </c>
      <c r="J59" s="180">
        <f t="shared" ca="1" si="6"/>
        <v>85.82</v>
      </c>
      <c r="K59" s="180">
        <f t="shared" ca="1" si="7"/>
        <v>5.1100000000000003</v>
      </c>
      <c r="L59" s="180">
        <f t="shared" ca="1" si="8"/>
        <v>2.79</v>
      </c>
      <c r="M59" s="181">
        <f t="shared" ca="1" si="9"/>
        <v>365.66</v>
      </c>
      <c r="N59" s="179">
        <f t="shared" ca="1" si="10"/>
        <v>271.93659684559424</v>
      </c>
      <c r="O59" s="180">
        <f t="shared" ca="1" si="11"/>
        <v>85.818926017830748</v>
      </c>
      <c r="P59" s="180">
        <f t="shared" ca="1" si="12"/>
        <v>5.1099360516326637</v>
      </c>
      <c r="Q59" s="180">
        <f t="shared" ca="1" si="13"/>
        <v>2.7899650849422959</v>
      </c>
      <c r="R59" s="181">
        <f t="shared" ca="1" si="14"/>
        <v>365.65542399999993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379.19260000000003</v>
      </c>
      <c r="H60" s="182">
        <f t="shared" ca="1" si="2"/>
        <v>365.65542399999998</v>
      </c>
      <c r="I60" s="183">
        <f t="shared" ca="1" si="5"/>
        <v>271.94</v>
      </c>
      <c r="J60" s="180">
        <f t="shared" ca="1" si="6"/>
        <v>85.82</v>
      </c>
      <c r="K60" s="180">
        <f t="shared" ca="1" si="7"/>
        <v>5.1100000000000003</v>
      </c>
      <c r="L60" s="180">
        <f t="shared" ca="1" si="8"/>
        <v>2.79</v>
      </c>
      <c r="M60" s="181">
        <f t="shared" ca="1" si="9"/>
        <v>365.66</v>
      </c>
      <c r="N60" s="179">
        <f t="shared" ca="1" si="10"/>
        <v>271.93659684559424</v>
      </c>
      <c r="O60" s="180">
        <f t="shared" ca="1" si="11"/>
        <v>85.818926017830748</v>
      </c>
      <c r="P60" s="180">
        <f t="shared" ca="1" si="12"/>
        <v>5.1099360516326637</v>
      </c>
      <c r="Q60" s="180">
        <f t="shared" ca="1" si="13"/>
        <v>2.7899650849422959</v>
      </c>
      <c r="R60" s="181">
        <f t="shared" ca="1" si="14"/>
        <v>365.65542399999993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379.19260000000003</v>
      </c>
      <c r="H61" s="182">
        <f t="shared" ca="1" si="2"/>
        <v>365.65542399999998</v>
      </c>
      <c r="I61" s="183">
        <f t="shared" ca="1" si="5"/>
        <v>271.94</v>
      </c>
      <c r="J61" s="180">
        <f t="shared" ca="1" si="6"/>
        <v>85.82</v>
      </c>
      <c r="K61" s="180">
        <f t="shared" ca="1" si="7"/>
        <v>5.1100000000000003</v>
      </c>
      <c r="L61" s="180">
        <f t="shared" ca="1" si="8"/>
        <v>2.79</v>
      </c>
      <c r="M61" s="181">
        <f t="shared" ca="1" si="9"/>
        <v>365.66</v>
      </c>
      <c r="N61" s="179">
        <f t="shared" ca="1" si="10"/>
        <v>271.93659684559424</v>
      </c>
      <c r="O61" s="180">
        <f t="shared" ca="1" si="11"/>
        <v>85.818926017830748</v>
      </c>
      <c r="P61" s="180">
        <f t="shared" ca="1" si="12"/>
        <v>5.1099360516326637</v>
      </c>
      <c r="Q61" s="180">
        <f t="shared" ca="1" si="13"/>
        <v>2.7899650849422959</v>
      </c>
      <c r="R61" s="181">
        <f t="shared" ca="1" si="14"/>
        <v>365.65542399999993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379.19260000000003</v>
      </c>
      <c r="H62" s="182">
        <f t="shared" ca="1" si="2"/>
        <v>365.65542399999998</v>
      </c>
      <c r="I62" s="183">
        <f t="shared" ca="1" si="5"/>
        <v>271.94</v>
      </c>
      <c r="J62" s="180">
        <f t="shared" ca="1" si="6"/>
        <v>85.82</v>
      </c>
      <c r="K62" s="180">
        <f t="shared" ca="1" si="7"/>
        <v>5.1100000000000003</v>
      </c>
      <c r="L62" s="180">
        <f t="shared" ca="1" si="8"/>
        <v>2.79</v>
      </c>
      <c r="M62" s="181">
        <f t="shared" ca="1" si="9"/>
        <v>365.66</v>
      </c>
      <c r="N62" s="179">
        <f t="shared" ca="1" si="10"/>
        <v>271.93659684559424</v>
      </c>
      <c r="O62" s="180">
        <f t="shared" ca="1" si="11"/>
        <v>85.818926017830748</v>
      </c>
      <c r="P62" s="180">
        <f t="shared" ca="1" si="12"/>
        <v>5.1099360516326637</v>
      </c>
      <c r="Q62" s="180">
        <f t="shared" ca="1" si="13"/>
        <v>2.7899650849422959</v>
      </c>
      <c r="R62" s="181">
        <f t="shared" ca="1" si="14"/>
        <v>365.65542399999993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379.19260000000003</v>
      </c>
      <c r="H63" s="182">
        <f t="shared" ca="1" si="2"/>
        <v>365.65542399999998</v>
      </c>
      <c r="I63" s="183">
        <f t="shared" ca="1" si="5"/>
        <v>271.94</v>
      </c>
      <c r="J63" s="180">
        <f t="shared" ca="1" si="6"/>
        <v>85.82</v>
      </c>
      <c r="K63" s="180">
        <f t="shared" ca="1" si="7"/>
        <v>5.1100000000000003</v>
      </c>
      <c r="L63" s="180">
        <f t="shared" ca="1" si="8"/>
        <v>2.79</v>
      </c>
      <c r="M63" s="181">
        <f t="shared" ca="1" si="9"/>
        <v>365.66</v>
      </c>
      <c r="N63" s="179">
        <f t="shared" ca="1" si="10"/>
        <v>271.93659684559424</v>
      </c>
      <c r="O63" s="180">
        <f t="shared" ca="1" si="11"/>
        <v>85.818926017830748</v>
      </c>
      <c r="P63" s="180">
        <f t="shared" ca="1" si="12"/>
        <v>5.1099360516326637</v>
      </c>
      <c r="Q63" s="180">
        <f t="shared" ca="1" si="13"/>
        <v>2.7899650849422959</v>
      </c>
      <c r="R63" s="181">
        <f t="shared" ca="1" si="14"/>
        <v>365.65542399999993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379.19260000000003</v>
      </c>
      <c r="H64" s="182">
        <f t="shared" ca="1" si="2"/>
        <v>365.65542399999998</v>
      </c>
      <c r="I64" s="183">
        <f t="shared" ca="1" si="5"/>
        <v>271.94</v>
      </c>
      <c r="J64" s="180">
        <f t="shared" ca="1" si="6"/>
        <v>85.82</v>
      </c>
      <c r="K64" s="180">
        <f t="shared" ca="1" si="7"/>
        <v>5.1100000000000003</v>
      </c>
      <c r="L64" s="180">
        <f t="shared" ca="1" si="8"/>
        <v>2.79</v>
      </c>
      <c r="M64" s="181">
        <f t="shared" ca="1" si="9"/>
        <v>365.66</v>
      </c>
      <c r="N64" s="179">
        <f t="shared" ca="1" si="10"/>
        <v>271.93659684559424</v>
      </c>
      <c r="O64" s="180">
        <f t="shared" ca="1" si="11"/>
        <v>85.818926017830748</v>
      </c>
      <c r="P64" s="180">
        <f t="shared" ca="1" si="12"/>
        <v>5.1099360516326637</v>
      </c>
      <c r="Q64" s="180">
        <f t="shared" ca="1" si="13"/>
        <v>2.7899650849422959</v>
      </c>
      <c r="R64" s="181">
        <f t="shared" ca="1" si="14"/>
        <v>365.65542399999993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379.19260000000003</v>
      </c>
      <c r="H65" s="182">
        <f t="shared" ca="1" si="2"/>
        <v>365.65542399999998</v>
      </c>
      <c r="I65" s="183">
        <f t="shared" ca="1" si="5"/>
        <v>271.94</v>
      </c>
      <c r="J65" s="180">
        <f t="shared" ca="1" si="6"/>
        <v>85.82</v>
      </c>
      <c r="K65" s="180">
        <f t="shared" ca="1" si="7"/>
        <v>5.1100000000000003</v>
      </c>
      <c r="L65" s="180">
        <f t="shared" ca="1" si="8"/>
        <v>2.79</v>
      </c>
      <c r="M65" s="181">
        <f t="shared" ca="1" si="9"/>
        <v>365.66</v>
      </c>
      <c r="N65" s="179">
        <f t="shared" ca="1" si="10"/>
        <v>271.93659684559424</v>
      </c>
      <c r="O65" s="180">
        <f t="shared" ca="1" si="11"/>
        <v>85.818926017830748</v>
      </c>
      <c r="P65" s="180">
        <f t="shared" ca="1" si="12"/>
        <v>5.1099360516326637</v>
      </c>
      <c r="Q65" s="180">
        <f t="shared" ca="1" si="13"/>
        <v>2.7899650849422959</v>
      </c>
      <c r="R65" s="181">
        <f t="shared" ca="1" si="14"/>
        <v>365.65542399999993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379.19260000000003</v>
      </c>
      <c r="H66" s="182">
        <f t="shared" ca="1" si="2"/>
        <v>365.65542399999998</v>
      </c>
      <c r="I66" s="183">
        <f t="shared" ca="1" si="5"/>
        <v>271.94</v>
      </c>
      <c r="J66" s="180">
        <f t="shared" ca="1" si="6"/>
        <v>85.82</v>
      </c>
      <c r="K66" s="180">
        <f t="shared" ca="1" si="7"/>
        <v>5.1100000000000003</v>
      </c>
      <c r="L66" s="180">
        <f t="shared" ca="1" si="8"/>
        <v>2.79</v>
      </c>
      <c r="M66" s="181">
        <f t="shared" ca="1" si="9"/>
        <v>365.66</v>
      </c>
      <c r="N66" s="179">
        <f t="shared" ca="1" si="10"/>
        <v>271.93659684559424</v>
      </c>
      <c r="O66" s="180">
        <f t="shared" ca="1" si="11"/>
        <v>85.818926017830748</v>
      </c>
      <c r="P66" s="180">
        <f t="shared" ca="1" si="12"/>
        <v>5.1099360516326637</v>
      </c>
      <c r="Q66" s="180">
        <f t="shared" ca="1" si="13"/>
        <v>2.7899650849422959</v>
      </c>
      <c r="R66" s="181">
        <f t="shared" ca="1" si="14"/>
        <v>365.65542399999993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417.19260000000003</v>
      </c>
      <c r="H67" s="182">
        <f t="shared" ref="H67:H98" ca="1" si="17">INDIRECT("ISGS_Delhi_pp!" &amp; $V$3 &amp; X67)</f>
        <v>402.29882400000002</v>
      </c>
      <c r="I67" s="183">
        <f t="shared" ca="1" si="5"/>
        <v>308.58</v>
      </c>
      <c r="J67" s="180">
        <f t="shared" ca="1" si="6"/>
        <v>85.82</v>
      </c>
      <c r="K67" s="180">
        <f t="shared" ca="1" si="7"/>
        <v>5.1100000000000003</v>
      </c>
      <c r="L67" s="180">
        <f t="shared" ca="1" si="8"/>
        <v>2.79</v>
      </c>
      <c r="M67" s="181">
        <f t="shared" ca="1" si="9"/>
        <v>402.3</v>
      </c>
      <c r="N67" s="179">
        <f t="shared" ca="1" si="10"/>
        <v>308.57909796152126</v>
      </c>
      <c r="O67" s="180">
        <f t="shared" ca="1" si="11"/>
        <v>85.81974913169276</v>
      </c>
      <c r="P67" s="180">
        <f t="shared" ca="1" si="12"/>
        <v>5.1099850624906793</v>
      </c>
      <c r="Q67" s="180">
        <f t="shared" ca="1" si="13"/>
        <v>2.7899918442953022</v>
      </c>
      <c r="R67" s="181">
        <f t="shared" ca="1" si="14"/>
        <v>402.29882400000002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457.19260000000003</v>
      </c>
      <c r="H68" s="182">
        <f t="shared" ca="1" si="17"/>
        <v>440.87082400000003</v>
      </c>
      <c r="I68" s="183">
        <f t="shared" ref="I68:I98" ca="1" si="20">INDIRECT("BRPL_EOD!" &amp; $V$3 &amp; X68)</f>
        <v>347.15</v>
      </c>
      <c r="J68" s="180">
        <f t="shared" ref="J68:J98" ca="1" si="21">INDIRECT("BYPL_EOD!" &amp; $V$3 &amp; X68)</f>
        <v>85.82</v>
      </c>
      <c r="K68" s="180">
        <f t="shared" ref="K68:K98" ca="1" si="22">INDIRECT("TPDDL_EOD!" &amp; $V$3 &amp; X68)</f>
        <v>5.1100000000000003</v>
      </c>
      <c r="L68" s="180">
        <f t="shared" ref="L68:L98" ca="1" si="23">INDIRECT("NDMC_EOD!" &amp; $V$3 &amp; X68)</f>
        <v>2.79</v>
      </c>
      <c r="M68" s="181">
        <f t="shared" ref="M68:M98" ca="1" si="24">SUM(I68:L68)</f>
        <v>440.87</v>
      </c>
      <c r="N68" s="179">
        <f t="shared" ref="N68:N98" ca="1" si="25">INDIRECT("BRPL_ISGS_exbus!" &amp; $V$3 &amp; X68)</f>
        <v>347.15064883435025</v>
      </c>
      <c r="O68" s="180">
        <f t="shared" ref="O68:O98" ca="1" si="26">INDIRECT("BYPL_ISGS_exbus!" &amp; $V$3 &amp; X68)</f>
        <v>85.8201604002994</v>
      </c>
      <c r="P68" s="180">
        <f t="shared" ref="P68:P98" ca="1" si="27">INDIRECT("TPDDL_ISGS_exbus!" &amp; $V$3 &amp; X68)</f>
        <v>5.110009550751923</v>
      </c>
      <c r="Q68" s="180">
        <f t="shared" ref="Q68:Q98" ca="1" si="28">INDIRECT("NDMC_ISGS_exbus!" &amp; $V$3 &amp; X68)</f>
        <v>2.7900052145984078</v>
      </c>
      <c r="R68" s="181">
        <f t="shared" ref="R68:R98" ca="1" si="29">SUM(N68:Q68)</f>
        <v>440.87082399999997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497.19260000000003</v>
      </c>
      <c r="H69" s="182">
        <f t="shared" ca="1" si="17"/>
        <v>479.44282399999997</v>
      </c>
      <c r="I69" s="183">
        <f t="shared" ca="1" si="20"/>
        <v>385.72</v>
      </c>
      <c r="J69" s="180">
        <f t="shared" ca="1" si="21"/>
        <v>85.82</v>
      </c>
      <c r="K69" s="180">
        <f t="shared" ca="1" si="22"/>
        <v>5.1100000000000003</v>
      </c>
      <c r="L69" s="180">
        <f t="shared" ca="1" si="23"/>
        <v>2.79</v>
      </c>
      <c r="M69" s="181">
        <f t="shared" ca="1" si="24"/>
        <v>479.44000000000005</v>
      </c>
      <c r="N69" s="179">
        <f t="shared" ca="1" si="25"/>
        <v>385.72227196996494</v>
      </c>
      <c r="O69" s="180">
        <f t="shared" ca="1" si="26"/>
        <v>85.820505497413635</v>
      </c>
      <c r="P69" s="180">
        <f t="shared" ca="1" si="27"/>
        <v>5.1100300989487728</v>
      </c>
      <c r="Q69" s="180">
        <f t="shared" ca="1" si="28"/>
        <v>2.7900164336726174</v>
      </c>
      <c r="R69" s="181">
        <f t="shared" ca="1" si="29"/>
        <v>479.44282399999997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497.19260000000003</v>
      </c>
      <c r="H70" s="182">
        <f t="shared" ca="1" si="17"/>
        <v>479.44282399999997</v>
      </c>
      <c r="I70" s="183">
        <f t="shared" ca="1" si="20"/>
        <v>385.72</v>
      </c>
      <c r="J70" s="180">
        <f t="shared" ca="1" si="21"/>
        <v>85.82</v>
      </c>
      <c r="K70" s="180">
        <f t="shared" ca="1" si="22"/>
        <v>5.1100000000000003</v>
      </c>
      <c r="L70" s="180">
        <f t="shared" ca="1" si="23"/>
        <v>2.79</v>
      </c>
      <c r="M70" s="181">
        <f t="shared" ca="1" si="24"/>
        <v>479.44000000000005</v>
      </c>
      <c r="N70" s="179">
        <f t="shared" ca="1" si="25"/>
        <v>385.72227196996494</v>
      </c>
      <c r="O70" s="180">
        <f t="shared" ca="1" si="26"/>
        <v>85.820505497413635</v>
      </c>
      <c r="P70" s="180">
        <f t="shared" ca="1" si="27"/>
        <v>5.1100300989487728</v>
      </c>
      <c r="Q70" s="180">
        <f t="shared" ca="1" si="28"/>
        <v>2.7900164336726174</v>
      </c>
      <c r="R70" s="181">
        <f t="shared" ca="1" si="29"/>
        <v>479.44282399999997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497.19260000000003</v>
      </c>
      <c r="H71" s="182">
        <f t="shared" ca="1" si="17"/>
        <v>479.44282399999997</v>
      </c>
      <c r="I71" s="183">
        <f t="shared" ca="1" si="20"/>
        <v>385.72</v>
      </c>
      <c r="J71" s="180">
        <f t="shared" ca="1" si="21"/>
        <v>85.82</v>
      </c>
      <c r="K71" s="180">
        <f t="shared" ca="1" si="22"/>
        <v>5.1100000000000003</v>
      </c>
      <c r="L71" s="180">
        <f t="shared" ca="1" si="23"/>
        <v>2.79</v>
      </c>
      <c r="M71" s="181">
        <f t="shared" ca="1" si="24"/>
        <v>479.44000000000005</v>
      </c>
      <c r="N71" s="179">
        <f t="shared" ca="1" si="25"/>
        <v>385.72227196996494</v>
      </c>
      <c r="O71" s="180">
        <f t="shared" ca="1" si="26"/>
        <v>85.820505497413635</v>
      </c>
      <c r="P71" s="180">
        <f t="shared" ca="1" si="27"/>
        <v>5.1100300989487728</v>
      </c>
      <c r="Q71" s="180">
        <f t="shared" ca="1" si="28"/>
        <v>2.7900164336726174</v>
      </c>
      <c r="R71" s="181">
        <f t="shared" ca="1" si="29"/>
        <v>479.44282399999997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497.19260000000003</v>
      </c>
      <c r="H72" s="182">
        <f t="shared" ca="1" si="17"/>
        <v>479.44282399999997</v>
      </c>
      <c r="I72" s="183">
        <f t="shared" ca="1" si="20"/>
        <v>385.72</v>
      </c>
      <c r="J72" s="180">
        <f t="shared" ca="1" si="21"/>
        <v>85.82</v>
      </c>
      <c r="K72" s="180">
        <f t="shared" ca="1" si="22"/>
        <v>5.1100000000000003</v>
      </c>
      <c r="L72" s="180">
        <f t="shared" ca="1" si="23"/>
        <v>2.79</v>
      </c>
      <c r="M72" s="181">
        <f t="shared" ca="1" si="24"/>
        <v>479.44000000000005</v>
      </c>
      <c r="N72" s="179">
        <f t="shared" ca="1" si="25"/>
        <v>385.72227196996494</v>
      </c>
      <c r="O72" s="180">
        <f t="shared" ca="1" si="26"/>
        <v>85.820505497413635</v>
      </c>
      <c r="P72" s="180">
        <f t="shared" ca="1" si="27"/>
        <v>5.1100300989487728</v>
      </c>
      <c r="Q72" s="180">
        <f t="shared" ca="1" si="28"/>
        <v>2.7900164336726174</v>
      </c>
      <c r="R72" s="181">
        <f t="shared" ca="1" si="29"/>
        <v>479.44282399999997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548.19259999999997</v>
      </c>
      <c r="H73" s="182">
        <f t="shared" ca="1" si="17"/>
        <v>528.62212399999999</v>
      </c>
      <c r="I73" s="183">
        <f t="shared" ca="1" si="20"/>
        <v>433.94</v>
      </c>
      <c r="J73" s="180">
        <f t="shared" ca="1" si="21"/>
        <v>86.79</v>
      </c>
      <c r="K73" s="180">
        <f t="shared" ca="1" si="22"/>
        <v>5.1100000000000003</v>
      </c>
      <c r="L73" s="180">
        <f t="shared" ca="1" si="23"/>
        <v>2.79</v>
      </c>
      <c r="M73" s="181">
        <f t="shared" ca="1" si="24"/>
        <v>528.63</v>
      </c>
      <c r="N73" s="179">
        <f t="shared" ca="1" si="25"/>
        <v>433.93353477585458</v>
      </c>
      <c r="O73" s="180">
        <f t="shared" ca="1" si="26"/>
        <v>86.788706925373134</v>
      </c>
      <c r="P73" s="180">
        <f t="shared" ca="1" si="27"/>
        <v>5.1099238666742339</v>
      </c>
      <c r="Q73" s="180">
        <f t="shared" ca="1" si="28"/>
        <v>2.7899584320980648</v>
      </c>
      <c r="R73" s="181">
        <f t="shared" ca="1" si="29"/>
        <v>528.62212399999999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548.19259999999997</v>
      </c>
      <c r="H74" s="182">
        <f t="shared" ca="1" si="17"/>
        <v>528.62212399999999</v>
      </c>
      <c r="I74" s="183">
        <f t="shared" ca="1" si="20"/>
        <v>433.94</v>
      </c>
      <c r="J74" s="180">
        <f t="shared" ca="1" si="21"/>
        <v>86.79</v>
      </c>
      <c r="K74" s="180">
        <f t="shared" ca="1" si="22"/>
        <v>5.1100000000000003</v>
      </c>
      <c r="L74" s="180">
        <f t="shared" ca="1" si="23"/>
        <v>2.79</v>
      </c>
      <c r="M74" s="181">
        <f t="shared" ca="1" si="24"/>
        <v>528.63</v>
      </c>
      <c r="N74" s="179">
        <f t="shared" ca="1" si="25"/>
        <v>433.93353477585458</v>
      </c>
      <c r="O74" s="180">
        <f t="shared" ca="1" si="26"/>
        <v>86.788706925373134</v>
      </c>
      <c r="P74" s="180">
        <f t="shared" ca="1" si="27"/>
        <v>5.1099238666742339</v>
      </c>
      <c r="Q74" s="180">
        <f t="shared" ca="1" si="28"/>
        <v>2.7899584320980648</v>
      </c>
      <c r="R74" s="181">
        <f t="shared" ca="1" si="29"/>
        <v>528.62212399999999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548.19259999999997</v>
      </c>
      <c r="H75" s="182">
        <f t="shared" ca="1" si="17"/>
        <v>528.62212399999999</v>
      </c>
      <c r="I75" s="183">
        <f t="shared" ca="1" si="20"/>
        <v>433.94</v>
      </c>
      <c r="J75" s="180">
        <f t="shared" ca="1" si="21"/>
        <v>86.79</v>
      </c>
      <c r="K75" s="180">
        <f t="shared" ca="1" si="22"/>
        <v>5.1100000000000003</v>
      </c>
      <c r="L75" s="180">
        <f t="shared" ca="1" si="23"/>
        <v>2.79</v>
      </c>
      <c r="M75" s="181">
        <f t="shared" ca="1" si="24"/>
        <v>528.63</v>
      </c>
      <c r="N75" s="179">
        <f t="shared" ca="1" si="25"/>
        <v>433.93353477585458</v>
      </c>
      <c r="O75" s="180">
        <f t="shared" ca="1" si="26"/>
        <v>86.788706925373134</v>
      </c>
      <c r="P75" s="180">
        <f t="shared" ca="1" si="27"/>
        <v>5.1099238666742339</v>
      </c>
      <c r="Q75" s="180">
        <f t="shared" ca="1" si="28"/>
        <v>2.7899584320980648</v>
      </c>
      <c r="R75" s="181">
        <f t="shared" ca="1" si="29"/>
        <v>528.62212399999999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548.19259999999997</v>
      </c>
      <c r="H76" s="182">
        <f t="shared" ca="1" si="17"/>
        <v>528.62212399999999</v>
      </c>
      <c r="I76" s="183">
        <f t="shared" ca="1" si="20"/>
        <v>433.94</v>
      </c>
      <c r="J76" s="180">
        <f t="shared" ca="1" si="21"/>
        <v>86.79</v>
      </c>
      <c r="K76" s="180">
        <f t="shared" ca="1" si="22"/>
        <v>5.1100000000000003</v>
      </c>
      <c r="L76" s="180">
        <f t="shared" ca="1" si="23"/>
        <v>2.79</v>
      </c>
      <c r="M76" s="181">
        <f t="shared" ca="1" si="24"/>
        <v>528.63</v>
      </c>
      <c r="N76" s="179">
        <f t="shared" ca="1" si="25"/>
        <v>433.93353477585458</v>
      </c>
      <c r="O76" s="180">
        <f t="shared" ca="1" si="26"/>
        <v>86.788706925373134</v>
      </c>
      <c r="P76" s="180">
        <f t="shared" ca="1" si="27"/>
        <v>5.1099238666742339</v>
      </c>
      <c r="Q76" s="180">
        <f t="shared" ca="1" si="28"/>
        <v>2.7899584320980648</v>
      </c>
      <c r="R76" s="181">
        <f t="shared" ca="1" si="29"/>
        <v>528.62212399999999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498.19260000000003</v>
      </c>
      <c r="H77" s="182">
        <f t="shared" ca="1" si="17"/>
        <v>480.40712400000001</v>
      </c>
      <c r="I77" s="183">
        <f t="shared" ca="1" si="20"/>
        <v>385.72</v>
      </c>
      <c r="J77" s="180">
        <f t="shared" ca="1" si="21"/>
        <v>86.79</v>
      </c>
      <c r="K77" s="180">
        <f t="shared" ca="1" si="22"/>
        <v>5.1100000000000003</v>
      </c>
      <c r="L77" s="180">
        <f t="shared" ca="1" si="23"/>
        <v>2.79</v>
      </c>
      <c r="M77" s="181">
        <f t="shared" ca="1" si="24"/>
        <v>480.41000000000008</v>
      </c>
      <c r="N77" s="179">
        <f t="shared" ca="1" si="25"/>
        <v>385.71769086671799</v>
      </c>
      <c r="O77" s="180">
        <f t="shared" ca="1" si="26"/>
        <v>86.789480427051885</v>
      </c>
      <c r="P77" s="180">
        <f t="shared" ca="1" si="27"/>
        <v>5.1099694087133898</v>
      </c>
      <c r="Q77" s="180">
        <f t="shared" ca="1" si="28"/>
        <v>2.789983297516704</v>
      </c>
      <c r="R77" s="181">
        <f t="shared" ca="1" si="29"/>
        <v>480.40712399999995</v>
      </c>
      <c r="W77" s="46"/>
      <c r="X77" s="46">
        <v>77</v>
      </c>
    </row>
    <row r="78" spans="1:24">
      <c r="A78" s="61" t="s">
        <v>120</v>
      </c>
      <c r="B78" s="174">
        <f t="shared" ca="1" si="18"/>
        <v>688.41594699999996</v>
      </c>
      <c r="C78" s="179">
        <f t="shared" ca="1" si="19"/>
        <v>512.05358098259171</v>
      </c>
      <c r="D78" s="180">
        <f t="shared" ca="1" si="19"/>
        <v>164.08620986082809</v>
      </c>
      <c r="E78" s="180">
        <f t="shared" ca="1" si="19"/>
        <v>9.354894195145004</v>
      </c>
      <c r="F78" s="181">
        <f t="shared" ca="1" si="19"/>
        <v>2.9212619614353348</v>
      </c>
      <c r="G78" s="182">
        <f t="shared" ca="1" si="16"/>
        <v>482.25389999999999</v>
      </c>
      <c r="H78" s="182">
        <f t="shared" ca="1" si="17"/>
        <v>465.03743600000001</v>
      </c>
      <c r="I78" s="183">
        <f t="shared" ca="1" si="20"/>
        <v>366.44</v>
      </c>
      <c r="J78" s="180">
        <f t="shared" ca="1" si="21"/>
        <v>86.79</v>
      </c>
      <c r="K78" s="180">
        <f t="shared" ca="1" si="22"/>
        <v>9.0299999999999994</v>
      </c>
      <c r="L78" s="180">
        <f t="shared" ca="1" si="23"/>
        <v>2.79</v>
      </c>
      <c r="M78" s="181">
        <f t="shared" ca="1" si="24"/>
        <v>465.05</v>
      </c>
      <c r="N78" s="179">
        <f t="shared" ca="1" si="25"/>
        <v>366.43010009211912</v>
      </c>
      <c r="O78" s="180">
        <f t="shared" ca="1" si="26"/>
        <v>86.787655242318039</v>
      </c>
      <c r="P78" s="180">
        <f t="shared" ca="1" si="27"/>
        <v>9.0297560414579063</v>
      </c>
      <c r="Q78" s="180">
        <f t="shared" ca="1" si="28"/>
        <v>2.7899246241049349</v>
      </c>
      <c r="R78" s="181">
        <f t="shared" ca="1" si="29"/>
        <v>465.03743599999996</v>
      </c>
      <c r="W78" s="46"/>
      <c r="X78" s="46">
        <v>78</v>
      </c>
    </row>
    <row r="79" spans="1:24">
      <c r="A79" s="61" t="s">
        <v>121</v>
      </c>
      <c r="B79" s="174">
        <f t="shared" ca="1" si="18"/>
        <v>688.41594699999996</v>
      </c>
      <c r="C79" s="179">
        <f t="shared" ca="1" si="19"/>
        <v>512.05358098259171</v>
      </c>
      <c r="D79" s="180">
        <f t="shared" ca="1" si="19"/>
        <v>164.08620986082809</v>
      </c>
      <c r="E79" s="180">
        <f t="shared" ca="1" si="19"/>
        <v>9.354894195145004</v>
      </c>
      <c r="F79" s="181">
        <f t="shared" ca="1" si="19"/>
        <v>2.9212619614353348</v>
      </c>
      <c r="G79" s="182">
        <f t="shared" ca="1" si="16"/>
        <v>478.19139999999999</v>
      </c>
      <c r="H79" s="182">
        <f t="shared" ca="1" si="17"/>
        <v>461.11996699999997</v>
      </c>
      <c r="I79" s="183">
        <f t="shared" ca="1" si="20"/>
        <v>366.44</v>
      </c>
      <c r="J79" s="180">
        <f t="shared" ca="1" si="21"/>
        <v>86.79</v>
      </c>
      <c r="K79" s="180">
        <f t="shared" ca="1" si="22"/>
        <v>5.1100000000000003</v>
      </c>
      <c r="L79" s="180">
        <f t="shared" ca="1" si="23"/>
        <v>2.79</v>
      </c>
      <c r="M79" s="181">
        <f t="shared" ca="1" si="24"/>
        <v>461.13000000000005</v>
      </c>
      <c r="N79" s="179">
        <f t="shared" ca="1" si="25"/>
        <v>366.43202721028769</v>
      </c>
      <c r="O79" s="180">
        <f t="shared" ca="1" si="26"/>
        <v>86.788111673345909</v>
      </c>
      <c r="P79" s="180">
        <f t="shared" ca="1" si="27"/>
        <v>5.1098888195736558</v>
      </c>
      <c r="Q79" s="180">
        <f t="shared" ca="1" si="28"/>
        <v>2.7899392967926611</v>
      </c>
      <c r="R79" s="181">
        <f t="shared" ca="1" si="29"/>
        <v>461.11996699999992</v>
      </c>
      <c r="W79" s="46"/>
      <c r="X79" s="46">
        <v>79</v>
      </c>
    </row>
    <row r="80" spans="1:24">
      <c r="A80" s="61" t="s">
        <v>122</v>
      </c>
      <c r="B80" s="174">
        <f t="shared" ca="1" si="18"/>
        <v>688.41594699999996</v>
      </c>
      <c r="C80" s="179">
        <f t="shared" ca="1" si="19"/>
        <v>512.05358098259171</v>
      </c>
      <c r="D80" s="180">
        <f t="shared" ca="1" si="19"/>
        <v>164.08620986082809</v>
      </c>
      <c r="E80" s="180">
        <f t="shared" ca="1" si="19"/>
        <v>9.354894195145004</v>
      </c>
      <c r="F80" s="181">
        <f t="shared" ca="1" si="19"/>
        <v>2.9212619614353348</v>
      </c>
      <c r="G80" s="182">
        <f t="shared" ca="1" si="16"/>
        <v>478.19139999999999</v>
      </c>
      <c r="H80" s="182">
        <f t="shared" ca="1" si="17"/>
        <v>461.11996699999997</v>
      </c>
      <c r="I80" s="183">
        <f t="shared" ca="1" si="20"/>
        <v>366.44</v>
      </c>
      <c r="J80" s="180">
        <f t="shared" ca="1" si="21"/>
        <v>86.79</v>
      </c>
      <c r="K80" s="180">
        <f t="shared" ca="1" si="22"/>
        <v>5.1100000000000003</v>
      </c>
      <c r="L80" s="180">
        <f t="shared" ca="1" si="23"/>
        <v>2.79</v>
      </c>
      <c r="M80" s="181">
        <f t="shared" ca="1" si="24"/>
        <v>461.13000000000005</v>
      </c>
      <c r="N80" s="179">
        <f t="shared" ca="1" si="25"/>
        <v>366.43202721028769</v>
      </c>
      <c r="O80" s="180">
        <f t="shared" ca="1" si="26"/>
        <v>86.788111673345909</v>
      </c>
      <c r="P80" s="180">
        <f t="shared" ca="1" si="27"/>
        <v>5.1098888195736558</v>
      </c>
      <c r="Q80" s="180">
        <f t="shared" ca="1" si="28"/>
        <v>2.7899392967926611</v>
      </c>
      <c r="R80" s="181">
        <f t="shared" ca="1" si="29"/>
        <v>461.11996699999992</v>
      </c>
      <c r="W80" s="46"/>
      <c r="X80" s="46">
        <v>80</v>
      </c>
    </row>
    <row r="81" spans="1:24">
      <c r="A81" s="61" t="s">
        <v>123</v>
      </c>
      <c r="B81" s="174">
        <f t="shared" ca="1" si="18"/>
        <v>688.41594699999996</v>
      </c>
      <c r="C81" s="179">
        <f t="shared" ca="1" si="19"/>
        <v>512.05358098259171</v>
      </c>
      <c r="D81" s="180">
        <f t="shared" ca="1" si="19"/>
        <v>164.08620986082809</v>
      </c>
      <c r="E81" s="180">
        <f t="shared" ca="1" si="19"/>
        <v>9.354894195145004</v>
      </c>
      <c r="F81" s="181">
        <f t="shared" ca="1" si="19"/>
        <v>2.9212619614353348</v>
      </c>
      <c r="G81" s="182">
        <f t="shared" ca="1" si="16"/>
        <v>478.19139999999999</v>
      </c>
      <c r="H81" s="182">
        <f t="shared" ca="1" si="17"/>
        <v>461.11996699999997</v>
      </c>
      <c r="I81" s="183">
        <f t="shared" ca="1" si="20"/>
        <v>366.44</v>
      </c>
      <c r="J81" s="180">
        <f t="shared" ca="1" si="21"/>
        <v>86.79</v>
      </c>
      <c r="K81" s="180">
        <f t="shared" ca="1" si="22"/>
        <v>5.1100000000000003</v>
      </c>
      <c r="L81" s="180">
        <f t="shared" ca="1" si="23"/>
        <v>2.79</v>
      </c>
      <c r="M81" s="181">
        <f t="shared" ca="1" si="24"/>
        <v>461.13000000000005</v>
      </c>
      <c r="N81" s="179">
        <f t="shared" ca="1" si="25"/>
        <v>366.43202721028769</v>
      </c>
      <c r="O81" s="180">
        <f t="shared" ca="1" si="26"/>
        <v>86.788111673345909</v>
      </c>
      <c r="P81" s="180">
        <f t="shared" ca="1" si="27"/>
        <v>5.1098888195736558</v>
      </c>
      <c r="Q81" s="180">
        <f t="shared" ca="1" si="28"/>
        <v>2.7899392967926611</v>
      </c>
      <c r="R81" s="181">
        <f t="shared" ca="1" si="29"/>
        <v>461.11996699999992</v>
      </c>
      <c r="W81" s="46"/>
      <c r="X81" s="46">
        <v>81</v>
      </c>
    </row>
    <row r="82" spans="1:24">
      <c r="A82" s="61" t="s">
        <v>124</v>
      </c>
      <c r="B82" s="174">
        <f t="shared" ca="1" si="18"/>
        <v>688.41594699999996</v>
      </c>
      <c r="C82" s="179">
        <f t="shared" ca="1" si="19"/>
        <v>512.05358098259171</v>
      </c>
      <c r="D82" s="180">
        <f t="shared" ca="1" si="19"/>
        <v>164.08620986082809</v>
      </c>
      <c r="E82" s="180">
        <f t="shared" ca="1" si="19"/>
        <v>9.354894195145004</v>
      </c>
      <c r="F82" s="181">
        <f t="shared" ca="1" si="19"/>
        <v>2.9212619614353348</v>
      </c>
      <c r="G82" s="182">
        <f t="shared" ca="1" si="16"/>
        <v>478.19139999999999</v>
      </c>
      <c r="H82" s="182">
        <f t="shared" ca="1" si="17"/>
        <v>461.11996699999997</v>
      </c>
      <c r="I82" s="183">
        <f t="shared" ca="1" si="20"/>
        <v>366.44</v>
      </c>
      <c r="J82" s="180">
        <f t="shared" ca="1" si="21"/>
        <v>86.79</v>
      </c>
      <c r="K82" s="180">
        <f t="shared" ca="1" si="22"/>
        <v>5.1100000000000003</v>
      </c>
      <c r="L82" s="180">
        <f t="shared" ca="1" si="23"/>
        <v>2.79</v>
      </c>
      <c r="M82" s="181">
        <f t="shared" ca="1" si="24"/>
        <v>461.13000000000005</v>
      </c>
      <c r="N82" s="179">
        <f t="shared" ca="1" si="25"/>
        <v>366.43202721028769</v>
      </c>
      <c r="O82" s="180">
        <f t="shared" ca="1" si="26"/>
        <v>86.788111673345909</v>
      </c>
      <c r="P82" s="180">
        <f t="shared" ca="1" si="27"/>
        <v>5.1098888195736558</v>
      </c>
      <c r="Q82" s="180">
        <f t="shared" ca="1" si="28"/>
        <v>2.7899392967926611</v>
      </c>
      <c r="R82" s="181">
        <f t="shared" ca="1" si="29"/>
        <v>461.11996699999992</v>
      </c>
      <c r="W82" s="46"/>
      <c r="X82" s="46">
        <v>82</v>
      </c>
    </row>
    <row r="83" spans="1:24">
      <c r="A83" s="61" t="s">
        <v>125</v>
      </c>
      <c r="B83" s="174">
        <f t="shared" ca="1" si="18"/>
        <v>688.71594700000003</v>
      </c>
      <c r="C83" s="179">
        <f t="shared" ca="1" si="19"/>
        <v>512.27672525309299</v>
      </c>
      <c r="D83" s="180">
        <f t="shared" ca="1" si="19"/>
        <v>164.15771584957341</v>
      </c>
      <c r="E83" s="180">
        <f t="shared" ca="1" si="19"/>
        <v>9.3589708994554925</v>
      </c>
      <c r="F83" s="181">
        <f t="shared" ca="1" si="19"/>
        <v>2.9225349978782731</v>
      </c>
      <c r="G83" s="182">
        <f t="shared" ca="1" si="16"/>
        <v>478.19260000000003</v>
      </c>
      <c r="H83" s="182">
        <f t="shared" ca="1" si="17"/>
        <v>461.12112400000001</v>
      </c>
      <c r="I83" s="183">
        <f t="shared" ca="1" si="20"/>
        <v>366.44</v>
      </c>
      <c r="J83" s="180">
        <f t="shared" ca="1" si="21"/>
        <v>86.79</v>
      </c>
      <c r="K83" s="180">
        <f t="shared" ca="1" si="22"/>
        <v>5.1100000000000003</v>
      </c>
      <c r="L83" s="180">
        <f t="shared" ca="1" si="23"/>
        <v>2.79</v>
      </c>
      <c r="M83" s="181">
        <f t="shared" ca="1" si="24"/>
        <v>461.13000000000005</v>
      </c>
      <c r="N83" s="179">
        <f t="shared" ca="1" si="25"/>
        <v>366.43294662797905</v>
      </c>
      <c r="O83" s="180">
        <f t="shared" ca="1" si="26"/>
        <v>86.788329434129196</v>
      </c>
      <c r="P83" s="180">
        <f t="shared" ca="1" si="27"/>
        <v>5.1099016408388085</v>
      </c>
      <c r="Q83" s="180">
        <f t="shared" ca="1" si="28"/>
        <v>2.7899462970528917</v>
      </c>
      <c r="R83" s="181">
        <f t="shared" ca="1" si="29"/>
        <v>461.12112399999995</v>
      </c>
      <c r="W83" s="46"/>
      <c r="X83" s="46">
        <v>83</v>
      </c>
    </row>
    <row r="84" spans="1:24">
      <c r="A84" s="61" t="s">
        <v>126</v>
      </c>
      <c r="B84" s="174">
        <f t="shared" ca="1" si="18"/>
        <v>688.71594700000003</v>
      </c>
      <c r="C84" s="179">
        <f t="shared" ca="1" si="19"/>
        <v>512.27672525309299</v>
      </c>
      <c r="D84" s="180">
        <f t="shared" ca="1" si="19"/>
        <v>164.15771584957341</v>
      </c>
      <c r="E84" s="180">
        <f t="shared" ca="1" si="19"/>
        <v>9.3589708994554925</v>
      </c>
      <c r="F84" s="181">
        <f t="shared" ca="1" si="19"/>
        <v>2.9225349978782731</v>
      </c>
      <c r="G84" s="182">
        <f t="shared" ca="1" si="16"/>
        <v>478.19260000000003</v>
      </c>
      <c r="H84" s="182">
        <f t="shared" ca="1" si="17"/>
        <v>461.12112400000001</v>
      </c>
      <c r="I84" s="183">
        <f t="shared" ca="1" si="20"/>
        <v>366.44</v>
      </c>
      <c r="J84" s="180">
        <f t="shared" ca="1" si="21"/>
        <v>86.79</v>
      </c>
      <c r="K84" s="180">
        <f t="shared" ca="1" si="22"/>
        <v>5.1100000000000003</v>
      </c>
      <c r="L84" s="180">
        <f t="shared" ca="1" si="23"/>
        <v>2.79</v>
      </c>
      <c r="M84" s="181">
        <f t="shared" ca="1" si="24"/>
        <v>461.13000000000005</v>
      </c>
      <c r="N84" s="179">
        <f t="shared" ca="1" si="25"/>
        <v>366.43294662797905</v>
      </c>
      <c r="O84" s="180">
        <f t="shared" ca="1" si="26"/>
        <v>86.788329434129196</v>
      </c>
      <c r="P84" s="180">
        <f t="shared" ca="1" si="27"/>
        <v>5.1099016408388085</v>
      </c>
      <c r="Q84" s="180">
        <f t="shared" ca="1" si="28"/>
        <v>2.7899462970528917</v>
      </c>
      <c r="R84" s="181">
        <f t="shared" ca="1" si="29"/>
        <v>461.12112399999995</v>
      </c>
      <c r="W84" s="46"/>
      <c r="X84" s="46">
        <v>84</v>
      </c>
    </row>
    <row r="85" spans="1:24">
      <c r="A85" s="61" t="s">
        <v>127</v>
      </c>
      <c r="B85" s="174">
        <f t="shared" ca="1" si="18"/>
        <v>688.71594700000003</v>
      </c>
      <c r="C85" s="179">
        <f t="shared" ca="1" si="19"/>
        <v>512.27672525309299</v>
      </c>
      <c r="D85" s="180">
        <f t="shared" ca="1" si="19"/>
        <v>164.15771584957341</v>
      </c>
      <c r="E85" s="180">
        <f t="shared" ca="1" si="19"/>
        <v>9.3589708994554925</v>
      </c>
      <c r="F85" s="181">
        <f t="shared" ca="1" si="19"/>
        <v>2.9225349978782731</v>
      </c>
      <c r="G85" s="182">
        <f t="shared" ca="1" si="16"/>
        <v>458.19260000000003</v>
      </c>
      <c r="H85" s="182">
        <f t="shared" ca="1" si="17"/>
        <v>441.83512400000001</v>
      </c>
      <c r="I85" s="183">
        <f t="shared" ca="1" si="20"/>
        <v>347.15</v>
      </c>
      <c r="J85" s="180">
        <f t="shared" ca="1" si="21"/>
        <v>86.79</v>
      </c>
      <c r="K85" s="180">
        <f t="shared" ca="1" si="22"/>
        <v>5.1100000000000003</v>
      </c>
      <c r="L85" s="180">
        <f t="shared" ca="1" si="23"/>
        <v>2.79</v>
      </c>
      <c r="M85" s="181">
        <f t="shared" ca="1" si="24"/>
        <v>441.84000000000003</v>
      </c>
      <c r="N85" s="179">
        <f t="shared" ca="1" si="25"/>
        <v>347.14616896749948</v>
      </c>
      <c r="O85" s="180">
        <f t="shared" ca="1" si="26"/>
        <v>86.789042214285715</v>
      </c>
      <c r="P85" s="180">
        <f t="shared" ca="1" si="27"/>
        <v>5.1099436077313056</v>
      </c>
      <c r="Q85" s="180">
        <f t="shared" ca="1" si="28"/>
        <v>2.7899692104834326</v>
      </c>
      <c r="R85" s="181">
        <f t="shared" ca="1" si="29"/>
        <v>441.83512399999989</v>
      </c>
      <c r="W85" s="46"/>
      <c r="X85" s="46">
        <v>85</v>
      </c>
    </row>
    <row r="86" spans="1:24">
      <c r="A86" s="61" t="s">
        <v>128</v>
      </c>
      <c r="B86" s="174">
        <f t="shared" ca="1" si="18"/>
        <v>688.71594700000003</v>
      </c>
      <c r="C86" s="179">
        <f t="shared" ca="1" si="19"/>
        <v>512.27672525309299</v>
      </c>
      <c r="D86" s="180">
        <f t="shared" ca="1" si="19"/>
        <v>164.15771584957341</v>
      </c>
      <c r="E86" s="180">
        <f t="shared" ca="1" si="19"/>
        <v>9.3589708994554925</v>
      </c>
      <c r="F86" s="181">
        <f t="shared" ca="1" si="19"/>
        <v>2.9225349978782731</v>
      </c>
      <c r="G86" s="182">
        <f t="shared" ca="1" si="16"/>
        <v>498.19260000000003</v>
      </c>
      <c r="H86" s="182">
        <f t="shared" ca="1" si="17"/>
        <v>480.40712400000001</v>
      </c>
      <c r="I86" s="183">
        <f t="shared" ca="1" si="20"/>
        <v>385.72</v>
      </c>
      <c r="J86" s="180">
        <f t="shared" ca="1" si="21"/>
        <v>86.79</v>
      </c>
      <c r="K86" s="180">
        <f t="shared" ca="1" si="22"/>
        <v>5.1100000000000003</v>
      </c>
      <c r="L86" s="180">
        <f t="shared" ca="1" si="23"/>
        <v>2.79</v>
      </c>
      <c r="M86" s="181">
        <f t="shared" ca="1" si="24"/>
        <v>480.41000000000008</v>
      </c>
      <c r="N86" s="179">
        <f t="shared" ca="1" si="25"/>
        <v>385.71769086671799</v>
      </c>
      <c r="O86" s="180">
        <f t="shared" ca="1" si="26"/>
        <v>86.789480427051885</v>
      </c>
      <c r="P86" s="180">
        <f t="shared" ca="1" si="27"/>
        <v>5.1099694087133898</v>
      </c>
      <c r="Q86" s="180">
        <f t="shared" ca="1" si="28"/>
        <v>2.789983297516704</v>
      </c>
      <c r="R86" s="181">
        <f t="shared" ca="1" si="29"/>
        <v>480.40712399999995</v>
      </c>
      <c r="W86" s="46"/>
      <c r="X86" s="46">
        <v>86</v>
      </c>
    </row>
    <row r="87" spans="1:24">
      <c r="A87" s="61" t="s">
        <v>129</v>
      </c>
      <c r="B87" s="174">
        <f t="shared" ca="1" si="18"/>
        <v>688.41594699999996</v>
      </c>
      <c r="C87" s="179">
        <f t="shared" ca="1" si="19"/>
        <v>512.05358098259171</v>
      </c>
      <c r="D87" s="180">
        <f t="shared" ca="1" si="19"/>
        <v>164.08620986082809</v>
      </c>
      <c r="E87" s="180">
        <f t="shared" ca="1" si="19"/>
        <v>9.354894195145004</v>
      </c>
      <c r="F87" s="181">
        <f t="shared" ca="1" si="19"/>
        <v>2.9212619614353348</v>
      </c>
      <c r="G87" s="182">
        <f t="shared" ca="1" si="16"/>
        <v>548.19140000000004</v>
      </c>
      <c r="H87" s="182">
        <f t="shared" ca="1" si="17"/>
        <v>528.62096699999995</v>
      </c>
      <c r="I87" s="183">
        <f t="shared" ca="1" si="20"/>
        <v>433.94</v>
      </c>
      <c r="J87" s="180">
        <f t="shared" ca="1" si="21"/>
        <v>86.79</v>
      </c>
      <c r="K87" s="180">
        <f t="shared" ca="1" si="22"/>
        <v>5.1100000000000003</v>
      </c>
      <c r="L87" s="180">
        <f t="shared" ca="1" si="23"/>
        <v>2.79</v>
      </c>
      <c r="M87" s="181">
        <f t="shared" ca="1" si="24"/>
        <v>528.63</v>
      </c>
      <c r="N87" s="179">
        <f t="shared" ca="1" si="25"/>
        <v>433.93258502162189</v>
      </c>
      <c r="O87" s="180">
        <f t="shared" ca="1" si="26"/>
        <v>86.788516970149246</v>
      </c>
      <c r="P87" s="180">
        <f t="shared" ca="1" si="27"/>
        <v>5.1099126825378809</v>
      </c>
      <c r="Q87" s="180">
        <f t="shared" ca="1" si="28"/>
        <v>2.7899523256909369</v>
      </c>
      <c r="R87" s="181">
        <f t="shared" ca="1" si="29"/>
        <v>528.62096699999995</v>
      </c>
      <c r="W87" s="46"/>
      <c r="X87" s="46">
        <v>87</v>
      </c>
    </row>
    <row r="88" spans="1:24">
      <c r="A88" s="61" t="s">
        <v>130</v>
      </c>
      <c r="B88" s="174">
        <f t="shared" ca="1" si="18"/>
        <v>688.41594699999996</v>
      </c>
      <c r="C88" s="179">
        <f t="shared" ca="1" si="19"/>
        <v>512.05358098259171</v>
      </c>
      <c r="D88" s="180">
        <f t="shared" ca="1" si="19"/>
        <v>164.08620986082809</v>
      </c>
      <c r="E88" s="180">
        <f t="shared" ca="1" si="19"/>
        <v>9.354894195145004</v>
      </c>
      <c r="F88" s="181">
        <f t="shared" ca="1" si="19"/>
        <v>2.9212619614353348</v>
      </c>
      <c r="G88" s="182">
        <f t="shared" ca="1" si="16"/>
        <v>610.23820000000001</v>
      </c>
      <c r="H88" s="182">
        <f t="shared" ca="1" si="17"/>
        <v>588.45269599999995</v>
      </c>
      <c r="I88" s="183">
        <f t="shared" ca="1" si="20"/>
        <v>493.77</v>
      </c>
      <c r="J88" s="180">
        <f t="shared" ca="1" si="21"/>
        <v>86.79</v>
      </c>
      <c r="K88" s="180">
        <f t="shared" ca="1" si="22"/>
        <v>5.1100000000000003</v>
      </c>
      <c r="L88" s="180">
        <f t="shared" ca="1" si="23"/>
        <v>2.79</v>
      </c>
      <c r="M88" s="181">
        <f t="shared" ca="1" si="24"/>
        <v>588.45999999999992</v>
      </c>
      <c r="N88" s="179">
        <f t="shared" ca="1" si="25"/>
        <v>493.76387129782825</v>
      </c>
      <c r="O88" s="180">
        <f t="shared" ca="1" si="26"/>
        <v>86.788922757434676</v>
      </c>
      <c r="P88" s="180">
        <f t="shared" ca="1" si="27"/>
        <v>5.1099365743805869</v>
      </c>
      <c r="Q88" s="180">
        <f t="shared" ca="1" si="28"/>
        <v>2.7899653703565241</v>
      </c>
      <c r="R88" s="181">
        <f t="shared" ca="1" si="29"/>
        <v>588.45269600000006</v>
      </c>
      <c r="W88" s="46"/>
      <c r="X88" s="46">
        <v>88</v>
      </c>
    </row>
    <row r="89" spans="1:24">
      <c r="A89" s="61" t="s">
        <v>131</v>
      </c>
      <c r="B89" s="174">
        <f t="shared" ca="1" si="18"/>
        <v>688.41594699999996</v>
      </c>
      <c r="C89" s="179">
        <f t="shared" ca="1" si="19"/>
        <v>512.05358098259171</v>
      </c>
      <c r="D89" s="180">
        <f t="shared" ca="1" si="19"/>
        <v>164.08620986082809</v>
      </c>
      <c r="E89" s="180">
        <f t="shared" ca="1" si="19"/>
        <v>9.354894195145004</v>
      </c>
      <c r="F89" s="181">
        <f t="shared" ca="1" si="19"/>
        <v>2.9212619614353348</v>
      </c>
      <c r="G89" s="182">
        <f t="shared" ca="1" si="16"/>
        <v>610.23820000000001</v>
      </c>
      <c r="H89" s="182">
        <f t="shared" ca="1" si="17"/>
        <v>588.45269599999995</v>
      </c>
      <c r="I89" s="183">
        <f t="shared" ca="1" si="20"/>
        <v>493.77</v>
      </c>
      <c r="J89" s="180">
        <f t="shared" ca="1" si="21"/>
        <v>86.79</v>
      </c>
      <c r="K89" s="180">
        <f t="shared" ca="1" si="22"/>
        <v>5.1100000000000003</v>
      </c>
      <c r="L89" s="180">
        <f t="shared" ca="1" si="23"/>
        <v>2.79</v>
      </c>
      <c r="M89" s="181">
        <f t="shared" ca="1" si="24"/>
        <v>588.45999999999992</v>
      </c>
      <c r="N89" s="179">
        <f t="shared" ca="1" si="25"/>
        <v>493.76387129782825</v>
      </c>
      <c r="O89" s="180">
        <f t="shared" ca="1" si="26"/>
        <v>86.788922757434676</v>
      </c>
      <c r="P89" s="180">
        <f t="shared" ca="1" si="27"/>
        <v>5.1099365743805869</v>
      </c>
      <c r="Q89" s="180">
        <f t="shared" ca="1" si="28"/>
        <v>2.7899653703565241</v>
      </c>
      <c r="R89" s="181">
        <f t="shared" ca="1" si="29"/>
        <v>588.45269600000006</v>
      </c>
      <c r="W89" s="46"/>
      <c r="X89" s="46">
        <v>89</v>
      </c>
    </row>
    <row r="90" spans="1:24">
      <c r="A90" s="61" t="s">
        <v>132</v>
      </c>
      <c r="B90" s="174">
        <f t="shared" ca="1" si="18"/>
        <v>688.71594700000003</v>
      </c>
      <c r="C90" s="179">
        <f t="shared" ca="1" si="19"/>
        <v>512.27672525309299</v>
      </c>
      <c r="D90" s="180">
        <f t="shared" ca="1" si="19"/>
        <v>164.15771584957341</v>
      </c>
      <c r="E90" s="180">
        <f t="shared" ca="1" si="19"/>
        <v>9.3589708994554925</v>
      </c>
      <c r="F90" s="181">
        <f t="shared" ca="1" si="19"/>
        <v>2.9225349978782731</v>
      </c>
      <c r="G90" s="182">
        <f t="shared" ca="1" si="16"/>
        <v>610.46249999999998</v>
      </c>
      <c r="H90" s="182">
        <f t="shared" ca="1" si="17"/>
        <v>588.66898900000001</v>
      </c>
      <c r="I90" s="183">
        <f t="shared" ca="1" si="20"/>
        <v>493.99</v>
      </c>
      <c r="J90" s="180">
        <f t="shared" ca="1" si="21"/>
        <v>86.79</v>
      </c>
      <c r="K90" s="180">
        <f t="shared" ca="1" si="22"/>
        <v>5.1100000000000003</v>
      </c>
      <c r="L90" s="180">
        <f t="shared" ca="1" si="23"/>
        <v>2.79</v>
      </c>
      <c r="M90" s="181">
        <f t="shared" ca="1" si="24"/>
        <v>588.67999999999995</v>
      </c>
      <c r="N90" s="179">
        <f t="shared" ca="1" si="25"/>
        <v>493.98076013472519</v>
      </c>
      <c r="O90" s="180">
        <f t="shared" ca="1" si="26"/>
        <v>86.788376631293758</v>
      </c>
      <c r="P90" s="180">
        <f t="shared" ca="1" si="27"/>
        <v>5.1099044197017065</v>
      </c>
      <c r="Q90" s="180">
        <f t="shared" ca="1" si="28"/>
        <v>2.789947814279405</v>
      </c>
      <c r="R90" s="181">
        <f t="shared" ca="1" si="29"/>
        <v>588.66898900000012</v>
      </c>
      <c r="W90" s="46"/>
      <c r="X90" s="46">
        <v>90</v>
      </c>
    </row>
    <row r="91" spans="1:24">
      <c r="A91" s="61" t="s">
        <v>133</v>
      </c>
      <c r="B91" s="174">
        <f t="shared" ca="1" si="18"/>
        <v>688.41594699999996</v>
      </c>
      <c r="C91" s="179">
        <f t="shared" ca="1" si="19"/>
        <v>512.05358098259171</v>
      </c>
      <c r="D91" s="180">
        <f t="shared" ca="1" si="19"/>
        <v>164.08620986082809</v>
      </c>
      <c r="E91" s="180">
        <f t="shared" ca="1" si="19"/>
        <v>9.354894195145004</v>
      </c>
      <c r="F91" s="181">
        <f t="shared" ca="1" si="19"/>
        <v>2.9212619614353348</v>
      </c>
      <c r="G91" s="182">
        <f t="shared" ca="1" si="16"/>
        <v>610.23820000000001</v>
      </c>
      <c r="H91" s="182">
        <f t="shared" ca="1" si="17"/>
        <v>588.45269599999995</v>
      </c>
      <c r="I91" s="183">
        <f t="shared" ca="1" si="20"/>
        <v>493.77</v>
      </c>
      <c r="J91" s="180">
        <f t="shared" ca="1" si="21"/>
        <v>86.79</v>
      </c>
      <c r="K91" s="180">
        <f t="shared" ca="1" si="22"/>
        <v>5.1100000000000003</v>
      </c>
      <c r="L91" s="180">
        <f t="shared" ca="1" si="23"/>
        <v>2.79</v>
      </c>
      <c r="M91" s="181">
        <f t="shared" ca="1" si="24"/>
        <v>588.45999999999992</v>
      </c>
      <c r="N91" s="179">
        <f t="shared" ca="1" si="25"/>
        <v>493.76387129782825</v>
      </c>
      <c r="O91" s="180">
        <f t="shared" ca="1" si="26"/>
        <v>86.788922757434676</v>
      </c>
      <c r="P91" s="180">
        <f t="shared" ca="1" si="27"/>
        <v>5.1099365743805869</v>
      </c>
      <c r="Q91" s="180">
        <f t="shared" ca="1" si="28"/>
        <v>2.7899653703565241</v>
      </c>
      <c r="R91" s="181">
        <f t="shared" ca="1" si="29"/>
        <v>588.45269600000006</v>
      </c>
      <c r="W91" s="46"/>
      <c r="X91" s="46">
        <v>91</v>
      </c>
    </row>
    <row r="92" spans="1:24">
      <c r="A92" s="61" t="s">
        <v>134</v>
      </c>
      <c r="B92" s="174">
        <f t="shared" ca="1" si="18"/>
        <v>688.41594699999996</v>
      </c>
      <c r="C92" s="179">
        <f t="shared" ca="1" si="19"/>
        <v>512.05358098259171</v>
      </c>
      <c r="D92" s="180">
        <f t="shared" ca="1" si="19"/>
        <v>164.08620986082809</v>
      </c>
      <c r="E92" s="180">
        <f t="shared" ca="1" si="19"/>
        <v>9.354894195145004</v>
      </c>
      <c r="F92" s="181">
        <f t="shared" ca="1" si="19"/>
        <v>2.9212619614353348</v>
      </c>
      <c r="G92" s="182">
        <f t="shared" ca="1" si="16"/>
        <v>610.23820000000001</v>
      </c>
      <c r="H92" s="182">
        <f t="shared" ca="1" si="17"/>
        <v>588.45269599999995</v>
      </c>
      <c r="I92" s="183">
        <f t="shared" ca="1" si="20"/>
        <v>493.77</v>
      </c>
      <c r="J92" s="180">
        <f t="shared" ca="1" si="21"/>
        <v>86.79</v>
      </c>
      <c r="K92" s="180">
        <f t="shared" ca="1" si="22"/>
        <v>5.1100000000000003</v>
      </c>
      <c r="L92" s="180">
        <f t="shared" ca="1" si="23"/>
        <v>2.79</v>
      </c>
      <c r="M92" s="181">
        <f t="shared" ca="1" si="24"/>
        <v>588.45999999999992</v>
      </c>
      <c r="N92" s="179">
        <f t="shared" ca="1" si="25"/>
        <v>493.76387129782825</v>
      </c>
      <c r="O92" s="180">
        <f t="shared" ca="1" si="26"/>
        <v>86.788922757434676</v>
      </c>
      <c r="P92" s="180">
        <f t="shared" ca="1" si="27"/>
        <v>5.1099365743805869</v>
      </c>
      <c r="Q92" s="180">
        <f t="shared" ca="1" si="28"/>
        <v>2.7899653703565241</v>
      </c>
      <c r="R92" s="181">
        <f t="shared" ca="1" si="29"/>
        <v>588.45269600000006</v>
      </c>
      <c r="W92" s="46"/>
      <c r="X92" s="46">
        <v>92</v>
      </c>
    </row>
    <row r="93" spans="1:24">
      <c r="A93" s="61" t="s">
        <v>135</v>
      </c>
      <c r="B93" s="174">
        <f t="shared" ca="1" si="18"/>
        <v>688.41594699999996</v>
      </c>
      <c r="C93" s="179">
        <f t="shared" ca="1" si="19"/>
        <v>512.05358098259171</v>
      </c>
      <c r="D93" s="180">
        <f t="shared" ca="1" si="19"/>
        <v>164.08620986082809</v>
      </c>
      <c r="E93" s="180">
        <f t="shared" ca="1" si="19"/>
        <v>9.354894195145004</v>
      </c>
      <c r="F93" s="181">
        <f t="shared" ca="1" si="19"/>
        <v>2.9212619614353348</v>
      </c>
      <c r="G93" s="182">
        <f t="shared" ca="1" si="16"/>
        <v>610.23820000000001</v>
      </c>
      <c r="H93" s="182">
        <f t="shared" ca="1" si="17"/>
        <v>588.45269599999995</v>
      </c>
      <c r="I93" s="183">
        <f t="shared" ca="1" si="20"/>
        <v>493.77</v>
      </c>
      <c r="J93" s="180">
        <f t="shared" ca="1" si="21"/>
        <v>86.79</v>
      </c>
      <c r="K93" s="180">
        <f t="shared" ca="1" si="22"/>
        <v>5.1100000000000003</v>
      </c>
      <c r="L93" s="180">
        <f t="shared" ca="1" si="23"/>
        <v>2.79</v>
      </c>
      <c r="M93" s="181">
        <f t="shared" ca="1" si="24"/>
        <v>588.45999999999992</v>
      </c>
      <c r="N93" s="179">
        <f t="shared" ca="1" si="25"/>
        <v>493.76387129782825</v>
      </c>
      <c r="O93" s="180">
        <f t="shared" ca="1" si="26"/>
        <v>86.788922757434676</v>
      </c>
      <c r="P93" s="180">
        <f t="shared" ca="1" si="27"/>
        <v>5.1099365743805869</v>
      </c>
      <c r="Q93" s="180">
        <f t="shared" ca="1" si="28"/>
        <v>2.7899653703565241</v>
      </c>
      <c r="R93" s="181">
        <f t="shared" ca="1" si="29"/>
        <v>588.45269600000006</v>
      </c>
      <c r="W93" s="46"/>
      <c r="X93" s="46">
        <v>93</v>
      </c>
    </row>
    <row r="94" spans="1:24">
      <c r="A94" s="61" t="s">
        <v>136</v>
      </c>
      <c r="B94" s="174">
        <f t="shared" ca="1" si="18"/>
        <v>688.41594699999996</v>
      </c>
      <c r="C94" s="179">
        <f t="shared" ca="1" si="19"/>
        <v>512.05358098259171</v>
      </c>
      <c r="D94" s="180">
        <f t="shared" ca="1" si="19"/>
        <v>164.08620986082809</v>
      </c>
      <c r="E94" s="180">
        <f t="shared" ca="1" si="19"/>
        <v>9.354894195145004</v>
      </c>
      <c r="F94" s="181">
        <f t="shared" ca="1" si="19"/>
        <v>2.9212619614353348</v>
      </c>
      <c r="G94" s="182">
        <f t="shared" ca="1" si="16"/>
        <v>610.23820000000001</v>
      </c>
      <c r="H94" s="182">
        <f t="shared" ca="1" si="17"/>
        <v>588.45269599999995</v>
      </c>
      <c r="I94" s="183">
        <f t="shared" ca="1" si="20"/>
        <v>493.77</v>
      </c>
      <c r="J94" s="180">
        <f t="shared" ca="1" si="21"/>
        <v>86.79</v>
      </c>
      <c r="K94" s="180">
        <f t="shared" ca="1" si="22"/>
        <v>5.1100000000000003</v>
      </c>
      <c r="L94" s="180">
        <f t="shared" ca="1" si="23"/>
        <v>2.79</v>
      </c>
      <c r="M94" s="181">
        <f t="shared" ca="1" si="24"/>
        <v>588.45999999999992</v>
      </c>
      <c r="N94" s="179">
        <f t="shared" ca="1" si="25"/>
        <v>493.76387129782825</v>
      </c>
      <c r="O94" s="180">
        <f t="shared" ca="1" si="26"/>
        <v>86.788922757434676</v>
      </c>
      <c r="P94" s="180">
        <f t="shared" ca="1" si="27"/>
        <v>5.1099365743805869</v>
      </c>
      <c r="Q94" s="180">
        <f t="shared" ca="1" si="28"/>
        <v>2.7899653703565241</v>
      </c>
      <c r="R94" s="181">
        <f t="shared" ca="1" si="29"/>
        <v>588.45269600000006</v>
      </c>
      <c r="W94" s="46"/>
      <c r="X94" s="46">
        <v>94</v>
      </c>
    </row>
    <row r="95" spans="1:24">
      <c r="A95" s="61" t="s">
        <v>137</v>
      </c>
      <c r="B95" s="174">
        <f t="shared" ca="1" si="18"/>
        <v>688.41594699999996</v>
      </c>
      <c r="C95" s="179">
        <f t="shared" ca="1" si="19"/>
        <v>512.05358098259171</v>
      </c>
      <c r="D95" s="180">
        <f t="shared" ca="1" si="19"/>
        <v>164.08620986082809</v>
      </c>
      <c r="E95" s="180">
        <f t="shared" ca="1" si="19"/>
        <v>9.354894195145004</v>
      </c>
      <c r="F95" s="181">
        <f t="shared" ca="1" si="19"/>
        <v>2.9212619614353348</v>
      </c>
      <c r="G95" s="182">
        <f t="shared" ca="1" si="16"/>
        <v>610.23820000000001</v>
      </c>
      <c r="H95" s="182">
        <f t="shared" ca="1" si="17"/>
        <v>588.45269599999995</v>
      </c>
      <c r="I95" s="183">
        <f t="shared" ca="1" si="20"/>
        <v>493.77</v>
      </c>
      <c r="J95" s="180">
        <f t="shared" ca="1" si="21"/>
        <v>86.79</v>
      </c>
      <c r="K95" s="180">
        <f t="shared" ca="1" si="22"/>
        <v>5.1100000000000003</v>
      </c>
      <c r="L95" s="180">
        <f t="shared" ca="1" si="23"/>
        <v>2.79</v>
      </c>
      <c r="M95" s="181">
        <f t="shared" ca="1" si="24"/>
        <v>588.45999999999992</v>
      </c>
      <c r="N95" s="179">
        <f t="shared" ca="1" si="25"/>
        <v>493.76387129782825</v>
      </c>
      <c r="O95" s="180">
        <f t="shared" ca="1" si="26"/>
        <v>86.788922757434676</v>
      </c>
      <c r="P95" s="180">
        <f t="shared" ca="1" si="27"/>
        <v>5.1099365743805869</v>
      </c>
      <c r="Q95" s="180">
        <f t="shared" ca="1" si="28"/>
        <v>2.7899653703565241</v>
      </c>
      <c r="R95" s="181">
        <f t="shared" ca="1" si="29"/>
        <v>588.45269600000006</v>
      </c>
      <c r="W95" s="46"/>
      <c r="X95" s="46">
        <v>95</v>
      </c>
    </row>
    <row r="96" spans="1:24">
      <c r="A96" s="61" t="s">
        <v>138</v>
      </c>
      <c r="B96" s="174">
        <f t="shared" ca="1" si="18"/>
        <v>688.41594699999996</v>
      </c>
      <c r="C96" s="179">
        <f t="shared" ca="1" si="19"/>
        <v>512.05358098259171</v>
      </c>
      <c r="D96" s="180">
        <f t="shared" ca="1" si="19"/>
        <v>164.08620986082809</v>
      </c>
      <c r="E96" s="180">
        <f t="shared" ca="1" si="19"/>
        <v>9.354894195145004</v>
      </c>
      <c r="F96" s="181">
        <f t="shared" ca="1" si="19"/>
        <v>2.9212619614353348</v>
      </c>
      <c r="G96" s="182">
        <f t="shared" ca="1" si="16"/>
        <v>610.23820000000001</v>
      </c>
      <c r="H96" s="182">
        <f t="shared" ca="1" si="17"/>
        <v>588.45269599999995</v>
      </c>
      <c r="I96" s="183">
        <f t="shared" ca="1" si="20"/>
        <v>493.77</v>
      </c>
      <c r="J96" s="180">
        <f t="shared" ca="1" si="21"/>
        <v>86.79</v>
      </c>
      <c r="K96" s="180">
        <f t="shared" ca="1" si="22"/>
        <v>5.1100000000000003</v>
      </c>
      <c r="L96" s="180">
        <f t="shared" ca="1" si="23"/>
        <v>2.79</v>
      </c>
      <c r="M96" s="181">
        <f t="shared" ca="1" si="24"/>
        <v>588.45999999999992</v>
      </c>
      <c r="N96" s="179">
        <f t="shared" ca="1" si="25"/>
        <v>493.76387129782825</v>
      </c>
      <c r="O96" s="180">
        <f t="shared" ca="1" si="26"/>
        <v>86.788922757434676</v>
      </c>
      <c r="P96" s="180">
        <f t="shared" ca="1" si="27"/>
        <v>5.1099365743805869</v>
      </c>
      <c r="Q96" s="180">
        <f t="shared" ca="1" si="28"/>
        <v>2.7899653703565241</v>
      </c>
      <c r="R96" s="181">
        <f t="shared" ca="1" si="29"/>
        <v>588.45269600000006</v>
      </c>
      <c r="W96" s="46"/>
      <c r="X96" s="46">
        <v>96</v>
      </c>
    </row>
    <row r="97" spans="1:24">
      <c r="A97" s="61" t="s">
        <v>139</v>
      </c>
      <c r="B97" s="174">
        <f t="shared" ca="1" si="18"/>
        <v>688.41594699999996</v>
      </c>
      <c r="C97" s="179">
        <f t="shared" ca="1" si="19"/>
        <v>512.05358098259171</v>
      </c>
      <c r="D97" s="180">
        <f t="shared" ca="1" si="19"/>
        <v>164.08620986082809</v>
      </c>
      <c r="E97" s="180">
        <f t="shared" ca="1" si="19"/>
        <v>9.354894195145004</v>
      </c>
      <c r="F97" s="181">
        <f t="shared" ca="1" si="19"/>
        <v>2.9212619614353348</v>
      </c>
      <c r="G97" s="182">
        <f t="shared" ca="1" si="16"/>
        <v>610.23820000000001</v>
      </c>
      <c r="H97" s="182">
        <f t="shared" ca="1" si="17"/>
        <v>588.45269599999995</v>
      </c>
      <c r="I97" s="183">
        <f t="shared" ca="1" si="20"/>
        <v>493.77</v>
      </c>
      <c r="J97" s="180">
        <f t="shared" ca="1" si="21"/>
        <v>86.79</v>
      </c>
      <c r="K97" s="180">
        <f t="shared" ca="1" si="22"/>
        <v>5.1100000000000003</v>
      </c>
      <c r="L97" s="180">
        <f t="shared" ca="1" si="23"/>
        <v>2.79</v>
      </c>
      <c r="M97" s="181">
        <f t="shared" ca="1" si="24"/>
        <v>588.45999999999992</v>
      </c>
      <c r="N97" s="179">
        <f t="shared" ca="1" si="25"/>
        <v>493.76387129782825</v>
      </c>
      <c r="O97" s="180">
        <f t="shared" ca="1" si="26"/>
        <v>86.788922757434676</v>
      </c>
      <c r="P97" s="180">
        <f t="shared" ca="1" si="27"/>
        <v>5.1099365743805869</v>
      </c>
      <c r="Q97" s="180">
        <f t="shared" ca="1" si="28"/>
        <v>2.7899653703565241</v>
      </c>
      <c r="R97" s="181">
        <f t="shared" ca="1" si="29"/>
        <v>588.45269600000006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688.41594699999996</v>
      </c>
      <c r="C98" s="184">
        <f t="shared" ca="1" si="19"/>
        <v>512.05358098259171</v>
      </c>
      <c r="D98" s="185">
        <f t="shared" ca="1" si="19"/>
        <v>164.08620986082809</v>
      </c>
      <c r="E98" s="185">
        <f t="shared" ca="1" si="19"/>
        <v>9.354894195145004</v>
      </c>
      <c r="F98" s="186">
        <f t="shared" ca="1" si="19"/>
        <v>2.9212619614353348</v>
      </c>
      <c r="G98" s="187">
        <f t="shared" ca="1" si="16"/>
        <v>610.23820000000001</v>
      </c>
      <c r="H98" s="187">
        <f t="shared" ca="1" si="17"/>
        <v>588.45269599999995</v>
      </c>
      <c r="I98" s="188">
        <f t="shared" ca="1" si="20"/>
        <v>493.77</v>
      </c>
      <c r="J98" s="185">
        <f t="shared" ca="1" si="21"/>
        <v>86.79</v>
      </c>
      <c r="K98" s="185">
        <f t="shared" ca="1" si="22"/>
        <v>5.1100000000000003</v>
      </c>
      <c r="L98" s="185">
        <f t="shared" ca="1" si="23"/>
        <v>2.79</v>
      </c>
      <c r="M98" s="186">
        <f t="shared" ca="1" si="24"/>
        <v>588.45999999999992</v>
      </c>
      <c r="N98" s="184">
        <f t="shared" ca="1" si="25"/>
        <v>493.76387129782825</v>
      </c>
      <c r="O98" s="185">
        <f t="shared" ca="1" si="26"/>
        <v>86.788922757434676</v>
      </c>
      <c r="P98" s="185">
        <f t="shared" ca="1" si="27"/>
        <v>5.1099365743805869</v>
      </c>
      <c r="Q98" s="185">
        <f t="shared" ca="1" si="28"/>
        <v>2.7899653703565241</v>
      </c>
      <c r="R98" s="186">
        <f t="shared" ca="1" si="29"/>
        <v>588.45269600000006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16.527757727999987</v>
      </c>
      <c r="C99" s="56">
        <f t="shared" ref="C99:R99" ca="1" si="30">SUM(C3:C98)/4000</f>
        <v>12.293581470789338</v>
      </c>
      <c r="D99" s="54">
        <f t="shared" ca="1" si="30"/>
        <v>3.9394455269432225</v>
      </c>
      <c r="E99" s="54">
        <f t="shared" ca="1" si="30"/>
        <v>0.22459593724145671</v>
      </c>
      <c r="F99" s="55">
        <f t="shared" ca="1" si="30"/>
        <v>7.0134793025974598E-2</v>
      </c>
      <c r="G99" s="59">
        <f t="shared" ca="1" si="30"/>
        <v>10.768099570999993</v>
      </c>
      <c r="H99" s="59">
        <f t="shared" ca="1" si="30"/>
        <v>10.383678412250003</v>
      </c>
      <c r="I99" s="171">
        <f t="shared" ca="1" si="30"/>
        <v>8.1270699999999998</v>
      </c>
      <c r="J99" s="54">
        <f t="shared" ca="1" si="30"/>
        <v>2.0660949999999989</v>
      </c>
      <c r="K99" s="54">
        <f t="shared" ca="1" si="30"/>
        <v>0.12362750000000022</v>
      </c>
      <c r="L99" s="54">
        <f t="shared" ca="1" si="30"/>
        <v>6.6962499999999966E-2</v>
      </c>
      <c r="M99" s="55">
        <f t="shared" ca="1" si="30"/>
        <v>10.383754999999994</v>
      </c>
      <c r="N99" s="56">
        <f t="shared" ca="1" si="30"/>
        <v>8.1270091647300298</v>
      </c>
      <c r="O99" s="54">
        <f t="shared" ca="1" si="30"/>
        <v>2.0660805915221809</v>
      </c>
      <c r="P99" s="54">
        <f t="shared" ca="1" si="30"/>
        <v>0.1236266212965452</v>
      </c>
      <c r="Q99" s="54">
        <f t="shared" ca="1" si="30"/>
        <v>6.696203470124612E-2</v>
      </c>
      <c r="R99" s="55">
        <f t="shared" ca="1" si="30"/>
        <v>10.383678412250003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1.3481201041258828E-3</v>
      </c>
      <c r="L3" s="24">
        <f>BRPL_EOD!L3-BRPL_ISGS_exbus!L3</f>
        <v>-1.1331135544168092E-4</v>
      </c>
      <c r="M3" s="24">
        <f>BRPL_EOD!M3-BRPL_ISGS_exbus!M3</f>
        <v>-7.1327834170631377E-4</v>
      </c>
      <c r="N3" s="24">
        <f>BRPL_EOD!N3-BRPL_ISGS_exbus!N3</f>
        <v>-4.2478605853375484E-3</v>
      </c>
      <c r="O3" s="24">
        <f>BRPL_EOD!O3-BRPL_ISGS_exbus!O3</f>
        <v>-4.9249853069710525E-3</v>
      </c>
      <c r="P3" s="24">
        <f>BRPL_EOD!P3-BRPL_ISGS_exbus!P3</f>
        <v>1.225518805313186E-3</v>
      </c>
      <c r="Q3" s="24">
        <f>BRPL_EOD!Q3-BRPL_ISGS_exbus!Q3</f>
        <v>-5.3420878099164071E-3</v>
      </c>
      <c r="R3" s="24">
        <f>BRPL_EOD!R3-BRPL_ISGS_exbus!R3</f>
        <v>-1.5261519630449527E-3</v>
      </c>
      <c r="S3" s="24">
        <f>BRPL_EOD!S3-BRPL_ISGS_exbus!S3</f>
        <v>3.4073237059253358E-3</v>
      </c>
      <c r="T3" s="24">
        <f>BRPL_EOD!T3-BRPL_ISGS_exbus!T3</f>
        <v>1.4914765100670913E-4</v>
      </c>
      <c r="U3" s="24">
        <f>BRPL_EOD!U3-BRPL_ISGS_exbus!U3</f>
        <v>1.3340523004501392E-5</v>
      </c>
      <c r="V3" s="24">
        <f>BRPL_EOD!V3-BRPL_ISGS_exbus!V3</f>
        <v>-3.2691471321690813E-3</v>
      </c>
      <c r="W3" s="24">
        <f>BRPL_EOD!W3-BRPL_ISGS_exbus!W3</f>
        <v>3.2348949720670817E-3</v>
      </c>
      <c r="X3" s="24">
        <f>BRPL_EOD!X3-BRPL_ISGS_exbus!X3</f>
        <v>8.1073143337562215E-4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1.3481201041258828E-3</v>
      </c>
      <c r="L4" s="24">
        <f>BRPL_EOD!L4-BRPL_ISGS_exbus!L4</f>
        <v>-1.1331135544168092E-4</v>
      </c>
      <c r="M4" s="24">
        <f>BRPL_EOD!M4-BRPL_ISGS_exbus!M4</f>
        <v>-7.1327834170631377E-4</v>
      </c>
      <c r="N4" s="24">
        <f>BRPL_EOD!N4-BRPL_ISGS_exbus!N4</f>
        <v>-4.2478605853375484E-3</v>
      </c>
      <c r="O4" s="24">
        <f>BRPL_EOD!O4-BRPL_ISGS_exbus!O4</f>
        <v>-4.9249853069710525E-3</v>
      </c>
      <c r="P4" s="24">
        <f>BRPL_EOD!P4-BRPL_ISGS_exbus!P4</f>
        <v>1.225518805313186E-3</v>
      </c>
      <c r="Q4" s="24">
        <f>BRPL_EOD!Q4-BRPL_ISGS_exbus!Q4</f>
        <v>-5.3420878099164071E-3</v>
      </c>
      <c r="R4" s="24">
        <f>BRPL_EOD!R4-BRPL_ISGS_exbus!R4</f>
        <v>-1.5261519630449527E-3</v>
      </c>
      <c r="S4" s="24">
        <f>BRPL_EOD!S4-BRPL_ISGS_exbus!S4</f>
        <v>3.4073237059253358E-3</v>
      </c>
      <c r="T4" s="24">
        <f>BRPL_EOD!T4-BRPL_ISGS_exbus!T4</f>
        <v>1.4914765100670913E-4</v>
      </c>
      <c r="U4" s="24">
        <f>BRPL_EOD!U4-BRPL_ISGS_exbus!U4</f>
        <v>1.3340523004501392E-5</v>
      </c>
      <c r="V4" s="24">
        <f>BRPL_EOD!V4-BRPL_ISGS_exbus!V4</f>
        <v>-3.2691471321690813E-3</v>
      </c>
      <c r="W4" s="24">
        <f>BRPL_EOD!W4-BRPL_ISGS_exbus!W4</f>
        <v>3.2348949720670817E-3</v>
      </c>
      <c r="X4" s="24">
        <f>BRPL_EOD!X4-BRPL_ISGS_exbus!X4</f>
        <v>8.1073143337562215E-4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2.0270731378104756E-3</v>
      </c>
      <c r="L5" s="24">
        <f>BRPL_EOD!L5-BRPL_ISGS_exbus!L5</f>
        <v>-1.1331135544168092E-4</v>
      </c>
      <c r="M5" s="24">
        <f>BRPL_EOD!M5-BRPL_ISGS_exbus!M5</f>
        <v>-7.1327834170631377E-4</v>
      </c>
      <c r="N5" s="24">
        <f>BRPL_EOD!N5-BRPL_ISGS_exbus!N5</f>
        <v>-4.2478605853375484E-3</v>
      </c>
      <c r="O5" s="24">
        <f>BRPL_EOD!O5-BRPL_ISGS_exbus!O5</f>
        <v>-4.9249853069710525E-3</v>
      </c>
      <c r="P5" s="24">
        <f>BRPL_EOD!P5-BRPL_ISGS_exbus!P5</f>
        <v>1.225518805313186E-3</v>
      </c>
      <c r="Q5" s="24">
        <f>BRPL_EOD!Q5-BRPL_ISGS_exbus!Q5</f>
        <v>-5.3420878099164071E-3</v>
      </c>
      <c r="R5" s="24">
        <f>BRPL_EOD!R5-BRPL_ISGS_exbus!R5</f>
        <v>-1.5261519630449527E-3</v>
      </c>
      <c r="S5" s="24">
        <f>BRPL_EOD!S5-BRPL_ISGS_exbus!S5</f>
        <v>3.4073237059253358E-3</v>
      </c>
      <c r="T5" s="24">
        <f>BRPL_EOD!T5-BRPL_ISGS_exbus!T5</f>
        <v>1.4914765100670913E-4</v>
      </c>
      <c r="U5" s="24">
        <f>BRPL_EOD!U5-BRPL_ISGS_exbus!U5</f>
        <v>1.3340523004501392E-5</v>
      </c>
      <c r="V5" s="24">
        <f>BRPL_EOD!V5-BRPL_ISGS_exbus!V5</f>
        <v>-3.2691471321690813E-3</v>
      </c>
      <c r="W5" s="24">
        <f>BRPL_EOD!W5-BRPL_ISGS_exbus!W5</f>
        <v>3.2348949720670817E-3</v>
      </c>
      <c r="X5" s="24">
        <f>BRPL_EOD!X5-BRPL_ISGS_exbus!X5</f>
        <v>8.1073143337562215E-4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3.1628050418817111E-3</v>
      </c>
      <c r="L6" s="24">
        <f>BRPL_EOD!L6-BRPL_ISGS_exbus!L6</f>
        <v>-1.1331135544168092E-4</v>
      </c>
      <c r="M6" s="24">
        <f>BRPL_EOD!M6-BRPL_ISGS_exbus!M6</f>
        <v>-7.1327834170631377E-4</v>
      </c>
      <c r="N6" s="24">
        <f>BRPL_EOD!N6-BRPL_ISGS_exbus!N6</f>
        <v>-4.2478605853375484E-3</v>
      </c>
      <c r="O6" s="24">
        <f>BRPL_EOD!O6-BRPL_ISGS_exbus!O6</f>
        <v>-4.9249853069710525E-3</v>
      </c>
      <c r="P6" s="24">
        <f>BRPL_EOD!P6-BRPL_ISGS_exbus!P6</f>
        <v>1.225518805313186E-3</v>
      </c>
      <c r="Q6" s="24">
        <f>BRPL_EOD!Q6-BRPL_ISGS_exbus!Q6</f>
        <v>-5.3420878099164071E-3</v>
      </c>
      <c r="R6" s="24">
        <f>BRPL_EOD!R6-BRPL_ISGS_exbus!R6</f>
        <v>-1.5261519630449527E-3</v>
      </c>
      <c r="S6" s="24">
        <f>BRPL_EOD!S6-BRPL_ISGS_exbus!S6</f>
        <v>3.4073237059253358E-3</v>
      </c>
      <c r="T6" s="24">
        <f>BRPL_EOD!T6-BRPL_ISGS_exbus!T6</f>
        <v>1.4914765100670913E-4</v>
      </c>
      <c r="U6" s="24">
        <f>BRPL_EOD!U6-BRPL_ISGS_exbus!U6</f>
        <v>1.3340523004501392E-5</v>
      </c>
      <c r="V6" s="24">
        <f>BRPL_EOD!V6-BRPL_ISGS_exbus!V6</f>
        <v>-3.2691471321690813E-3</v>
      </c>
      <c r="W6" s="24">
        <f>BRPL_EOD!W6-BRPL_ISGS_exbus!W6</f>
        <v>3.2348949720670817E-3</v>
      </c>
      <c r="X6" s="24">
        <f>BRPL_EOD!X6-BRPL_ISGS_exbus!X6</f>
        <v>8.1073143337562215E-4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-6.4883435027240921E-4</v>
      </c>
      <c r="L7" s="24">
        <f>BRPL_EOD!L7-BRPL_ISGS_exbus!L7</f>
        <v>-1.1331135544168092E-4</v>
      </c>
      <c r="M7" s="24">
        <f>BRPL_EOD!M7-BRPL_ISGS_exbus!M7</f>
        <v>-7.1327834170631377E-4</v>
      </c>
      <c r="N7" s="24">
        <f>BRPL_EOD!N7-BRPL_ISGS_exbus!N7</f>
        <v>-4.2478605853375484E-3</v>
      </c>
      <c r="O7" s="24">
        <f>BRPL_EOD!O7-BRPL_ISGS_exbus!O7</f>
        <v>-4.9249853069710525E-3</v>
      </c>
      <c r="P7" s="24">
        <f>BRPL_EOD!P7-BRPL_ISGS_exbus!P7</f>
        <v>1.225518805313186E-3</v>
      </c>
      <c r="Q7" s="24">
        <f>BRPL_EOD!Q7-BRPL_ISGS_exbus!Q7</f>
        <v>-5.3420878099164071E-3</v>
      </c>
      <c r="R7" s="24">
        <f>BRPL_EOD!R7-BRPL_ISGS_exbus!R7</f>
        <v>6.1293153409138768E-3</v>
      </c>
      <c r="S7" s="24">
        <f>BRPL_EOD!S7-BRPL_ISGS_exbus!S7</f>
        <v>2.7188669438658053E-3</v>
      </c>
      <c r="T7" s="24">
        <f>BRPL_EOD!T7-BRPL_ISGS_exbus!T7</f>
        <v>1.4914765100670913E-4</v>
      </c>
      <c r="U7" s="24">
        <f>BRPL_EOD!U7-BRPL_ISGS_exbus!U7</f>
        <v>1.3340523004501392E-5</v>
      </c>
      <c r="V7" s="24">
        <f>BRPL_EOD!V7-BRPL_ISGS_exbus!V7</f>
        <v>-5.0412531454391285E-4</v>
      </c>
      <c r="W7" s="24">
        <f>BRPL_EOD!W7-BRPL_ISGS_exbus!W7</f>
        <v>3.2348949720670817E-3</v>
      </c>
      <c r="X7" s="24">
        <f>BRPL_EOD!X7-BRPL_ISGS_exbus!X7</f>
        <v>8.1073143337562215E-4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3.4031544057597785E-3</v>
      </c>
      <c r="L8" s="24">
        <f>BRPL_EOD!L8-BRPL_ISGS_exbus!L8</f>
        <v>-3.5798438608836136E-4</v>
      </c>
      <c r="M8" s="24">
        <f>BRPL_EOD!M8-BRPL_ISGS_exbus!M8</f>
        <v>-7.1327834170631377E-4</v>
      </c>
      <c r="N8" s="24">
        <f>BRPL_EOD!N8-BRPL_ISGS_exbus!N8</f>
        <v>-4.2478605853375484E-3</v>
      </c>
      <c r="O8" s="24">
        <f>BRPL_EOD!O8-BRPL_ISGS_exbus!O8</f>
        <v>-4.9249853069710525E-3</v>
      </c>
      <c r="P8" s="24">
        <f>BRPL_EOD!P8-BRPL_ISGS_exbus!P8</f>
        <v>1.225518805313186E-3</v>
      </c>
      <c r="Q8" s="24">
        <f>BRPL_EOD!Q8-BRPL_ISGS_exbus!Q8</f>
        <v>8.129105681124571E-3</v>
      </c>
      <c r="R8" s="24">
        <f>BRPL_EOD!R8-BRPL_ISGS_exbus!R8</f>
        <v>6.3785289855111671E-3</v>
      </c>
      <c r="S8" s="24">
        <f>BRPL_EOD!S8-BRPL_ISGS_exbus!S8</f>
        <v>7.4221078193303924E-3</v>
      </c>
      <c r="T8" s="24">
        <f>BRPL_EOD!T8-BRPL_ISGS_exbus!T8</f>
        <v>1.4914765100670913E-4</v>
      </c>
      <c r="U8" s="24">
        <f>BRPL_EOD!U8-BRPL_ISGS_exbus!U8</f>
        <v>1.3340523004501392E-5</v>
      </c>
      <c r="V8" s="24">
        <f>BRPL_EOD!V8-BRPL_ISGS_exbus!V8</f>
        <v>-1.3418624926853084E-3</v>
      </c>
      <c r="W8" s="24">
        <f>BRPL_EOD!W8-BRPL_ISGS_exbus!W8</f>
        <v>7.3196710696699085E-3</v>
      </c>
      <c r="X8" s="24">
        <f>BRPL_EOD!X8-BRPL_ISGS_exbus!X8</f>
        <v>2.888252466441088E-3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3.4031544057597785E-3</v>
      </c>
      <c r="L9" s="24">
        <f>BRPL_EOD!L9-BRPL_ISGS_exbus!L9</f>
        <v>1.6455939618253979E-4</v>
      </c>
      <c r="M9" s="24">
        <f>BRPL_EOD!M9-BRPL_ISGS_exbus!M9</f>
        <v>-7.1327834170631377E-4</v>
      </c>
      <c r="N9" s="24">
        <f>BRPL_EOD!N9-BRPL_ISGS_exbus!N9</f>
        <v>-4.2478605853375484E-3</v>
      </c>
      <c r="O9" s="24">
        <f>BRPL_EOD!O9-BRPL_ISGS_exbus!O9</f>
        <v>-4.9249853069710525E-3</v>
      </c>
      <c r="P9" s="24">
        <f>BRPL_EOD!P9-BRPL_ISGS_exbus!P9</f>
        <v>1.225518805313186E-3</v>
      </c>
      <c r="Q9" s="24">
        <f>BRPL_EOD!Q9-BRPL_ISGS_exbus!Q9</f>
        <v>8.129105681124571E-3</v>
      </c>
      <c r="R9" s="24">
        <f>BRPL_EOD!R9-BRPL_ISGS_exbus!R9</f>
        <v>6.3785289855111671E-3</v>
      </c>
      <c r="S9" s="24">
        <f>BRPL_EOD!S9-BRPL_ISGS_exbus!S9</f>
        <v>7.4221078193303924E-3</v>
      </c>
      <c r="T9" s="24">
        <f>BRPL_EOD!T9-BRPL_ISGS_exbus!T9</f>
        <v>1.4914765100670913E-4</v>
      </c>
      <c r="U9" s="24">
        <f>BRPL_EOD!U9-BRPL_ISGS_exbus!U9</f>
        <v>1.3340523004501392E-5</v>
      </c>
      <c r="V9" s="24">
        <f>BRPL_EOD!V9-BRPL_ISGS_exbus!V9</f>
        <v>-2.8379551820716387E-3</v>
      </c>
      <c r="W9" s="24">
        <f>BRPL_EOD!W9-BRPL_ISGS_exbus!W9</f>
        <v>3.2348949720670817E-3</v>
      </c>
      <c r="X9" s="24">
        <f>BRPL_EOD!X9-BRPL_ISGS_exbus!X9</f>
        <v>8.1073143337562215E-4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3.4031544057597785E-3</v>
      </c>
      <c r="L10" s="24">
        <f>BRPL_EOD!L10-BRPL_ISGS_exbus!L10</f>
        <v>1.5322756515345759E-4</v>
      </c>
      <c r="M10" s="24">
        <f>BRPL_EOD!M10-BRPL_ISGS_exbus!M10</f>
        <v>-7.1327834170631377E-4</v>
      </c>
      <c r="N10" s="24">
        <f>BRPL_EOD!N10-BRPL_ISGS_exbus!N10</f>
        <v>-4.2478605853375484E-3</v>
      </c>
      <c r="O10" s="24">
        <f>BRPL_EOD!O10-BRPL_ISGS_exbus!O10</f>
        <v>-4.9249853069710525E-3</v>
      </c>
      <c r="P10" s="24">
        <f>BRPL_EOD!P10-BRPL_ISGS_exbus!P10</f>
        <v>1.225518805313186E-3</v>
      </c>
      <c r="Q10" s="24">
        <f>BRPL_EOD!Q10-BRPL_ISGS_exbus!Q10</f>
        <v>-2.3396308411225419E-3</v>
      </c>
      <c r="R10" s="24">
        <f>BRPL_EOD!R10-BRPL_ISGS_exbus!R10</f>
        <v>6.1293153409138768E-3</v>
      </c>
      <c r="S10" s="24">
        <f>BRPL_EOD!S10-BRPL_ISGS_exbus!S10</f>
        <v>2.7188669438658053E-3</v>
      </c>
      <c r="T10" s="24">
        <f>BRPL_EOD!T10-BRPL_ISGS_exbus!T10</f>
        <v>1.4914765100670913E-4</v>
      </c>
      <c r="U10" s="24">
        <f>BRPL_EOD!U10-BRPL_ISGS_exbus!U10</f>
        <v>1.3340523004501392E-5</v>
      </c>
      <c r="V10" s="24">
        <f>BRPL_EOD!V10-BRPL_ISGS_exbus!V10</f>
        <v>-2.8379551820716387E-3</v>
      </c>
      <c r="W10" s="24">
        <f>BRPL_EOD!W10-BRPL_ISGS_exbus!W10</f>
        <v>3.2348949720670817E-3</v>
      </c>
      <c r="X10" s="24">
        <f>BRPL_EOD!X10-BRPL_ISGS_exbus!X10</f>
        <v>8.1073143337562215E-4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-3.2335727265149217E-3</v>
      </c>
      <c r="L11" s="24">
        <f>BRPL_EOD!L11-BRPL_ISGS_exbus!L11</f>
        <v>1.5322756515345759E-4</v>
      </c>
      <c r="M11" s="24">
        <f>BRPL_EOD!M11-BRPL_ISGS_exbus!M11</f>
        <v>-7.1327834170631377E-4</v>
      </c>
      <c r="N11" s="24">
        <f>BRPL_EOD!N11-BRPL_ISGS_exbus!N11</f>
        <v>-4.2478605853375484E-3</v>
      </c>
      <c r="O11" s="24">
        <f>BRPL_EOD!O11-BRPL_ISGS_exbus!O11</f>
        <v>-4.9249853069710525E-3</v>
      </c>
      <c r="P11" s="24">
        <f>BRPL_EOD!P11-BRPL_ISGS_exbus!P11</f>
        <v>1.225518805313186E-3</v>
      </c>
      <c r="Q11" s="24">
        <f>BRPL_EOD!Q11-BRPL_ISGS_exbus!Q11</f>
        <v>8.129105681124571E-3</v>
      </c>
      <c r="R11" s="24">
        <f>BRPL_EOD!R11-BRPL_ISGS_exbus!R11</f>
        <v>6.3785289855111671E-3</v>
      </c>
      <c r="S11" s="24">
        <f>BRPL_EOD!S11-BRPL_ISGS_exbus!S11</f>
        <v>7.4221078193303924E-3</v>
      </c>
      <c r="T11" s="24">
        <f>BRPL_EOD!T11-BRPL_ISGS_exbus!T11</f>
        <v>1.4914765100670913E-4</v>
      </c>
      <c r="U11" s="24">
        <f>BRPL_EOD!U11-BRPL_ISGS_exbus!U11</f>
        <v>1.3340523004501392E-5</v>
      </c>
      <c r="V11" s="24">
        <f>BRPL_EOD!V11-BRPL_ISGS_exbus!V11</f>
        <v>-2.8379551820716387E-3</v>
      </c>
      <c r="W11" s="24">
        <f>BRPL_EOD!W11-BRPL_ISGS_exbus!W11</f>
        <v>3.2348949720670817E-3</v>
      </c>
      <c r="X11" s="24">
        <f>BRPL_EOD!X11-BRPL_ISGS_exbus!X11</f>
        <v>8.1073143337562215E-4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-3.2335727265149217E-3</v>
      </c>
      <c r="L12" s="24">
        <f>BRPL_EOD!L12-BRPL_ISGS_exbus!L12</f>
        <v>1.5322756515345759E-4</v>
      </c>
      <c r="M12" s="24">
        <f>BRPL_EOD!M12-BRPL_ISGS_exbus!M12</f>
        <v>-7.1327834170631377E-4</v>
      </c>
      <c r="N12" s="24">
        <f>BRPL_EOD!N12-BRPL_ISGS_exbus!N12</f>
        <v>-4.2478605853375484E-3</v>
      </c>
      <c r="O12" s="24">
        <f>BRPL_EOD!O12-BRPL_ISGS_exbus!O12</f>
        <v>-4.9249853069710525E-3</v>
      </c>
      <c r="P12" s="24">
        <f>BRPL_EOD!P12-BRPL_ISGS_exbus!P12</f>
        <v>1.225518805313186E-3</v>
      </c>
      <c r="Q12" s="24">
        <f>BRPL_EOD!Q12-BRPL_ISGS_exbus!Q12</f>
        <v>8.129105681124571E-3</v>
      </c>
      <c r="R12" s="24">
        <f>BRPL_EOD!R12-BRPL_ISGS_exbus!R12</f>
        <v>6.3785289855111671E-3</v>
      </c>
      <c r="S12" s="24">
        <f>BRPL_EOD!S12-BRPL_ISGS_exbus!S12</f>
        <v>7.4221078193303924E-3</v>
      </c>
      <c r="T12" s="24">
        <f>BRPL_EOD!T12-BRPL_ISGS_exbus!T12</f>
        <v>1.4914765100670913E-4</v>
      </c>
      <c r="U12" s="24">
        <f>BRPL_EOD!U12-BRPL_ISGS_exbus!U12</f>
        <v>1.3340523004501392E-5</v>
      </c>
      <c r="V12" s="24">
        <f>BRPL_EOD!V12-BRPL_ISGS_exbus!V12</f>
        <v>-2.8379551820716387E-3</v>
      </c>
      <c r="W12" s="24">
        <f>BRPL_EOD!W12-BRPL_ISGS_exbus!W12</f>
        <v>3.2348949720670817E-3</v>
      </c>
      <c r="X12" s="24">
        <f>BRPL_EOD!X12-BRPL_ISGS_exbus!X12</f>
        <v>8.1073143337562215E-4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-3.2335727265149217E-3</v>
      </c>
      <c r="L13" s="24">
        <f>BRPL_EOD!L13-BRPL_ISGS_exbus!L13</f>
        <v>3.790971947523758E-4</v>
      </c>
      <c r="M13" s="24">
        <f>BRPL_EOD!M13-BRPL_ISGS_exbus!M13</f>
        <v>-7.1327834170631377E-4</v>
      </c>
      <c r="N13" s="24">
        <f>BRPL_EOD!N13-BRPL_ISGS_exbus!N13</f>
        <v>-4.2478605853375484E-3</v>
      </c>
      <c r="O13" s="24">
        <f>BRPL_EOD!O13-BRPL_ISGS_exbus!O13</f>
        <v>-4.9249853069710525E-3</v>
      </c>
      <c r="P13" s="24">
        <f>BRPL_EOD!P13-BRPL_ISGS_exbus!P13</f>
        <v>1.225518805313186E-3</v>
      </c>
      <c r="Q13" s="24">
        <f>BRPL_EOD!Q13-BRPL_ISGS_exbus!Q13</f>
        <v>8.129105681124571E-3</v>
      </c>
      <c r="R13" s="24">
        <f>BRPL_EOD!R13-BRPL_ISGS_exbus!R13</f>
        <v>6.3785289855111671E-3</v>
      </c>
      <c r="S13" s="24">
        <f>BRPL_EOD!S13-BRPL_ISGS_exbus!S13</f>
        <v>7.4221078193303924E-3</v>
      </c>
      <c r="T13" s="24">
        <f>BRPL_EOD!T13-BRPL_ISGS_exbus!T13</f>
        <v>1.4914765100670913E-4</v>
      </c>
      <c r="U13" s="24">
        <f>BRPL_EOD!U13-BRPL_ISGS_exbus!U13</f>
        <v>1.3340523004501392E-5</v>
      </c>
      <c r="V13" s="24">
        <f>BRPL_EOD!V13-BRPL_ISGS_exbus!V13</f>
        <v>-2.8379551820716387E-3</v>
      </c>
      <c r="W13" s="24">
        <f>BRPL_EOD!W13-BRPL_ISGS_exbus!W13</f>
        <v>3.2348949720670817E-3</v>
      </c>
      <c r="X13" s="24">
        <f>BRPL_EOD!X13-BRPL_ISGS_exbus!X13</f>
        <v>8.1073143337562215E-4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-3.2335727265149217E-3</v>
      </c>
      <c r="L14" s="24">
        <f>BRPL_EOD!L14-BRPL_ISGS_exbus!L14</f>
        <v>3.790971947523758E-4</v>
      </c>
      <c r="M14" s="24">
        <f>BRPL_EOD!M14-BRPL_ISGS_exbus!M14</f>
        <v>-7.1327834170631377E-4</v>
      </c>
      <c r="N14" s="24">
        <f>BRPL_EOD!N14-BRPL_ISGS_exbus!N14</f>
        <v>-4.2478605853375484E-3</v>
      </c>
      <c r="O14" s="24">
        <f>BRPL_EOD!O14-BRPL_ISGS_exbus!O14</f>
        <v>-4.9249853069710525E-3</v>
      </c>
      <c r="P14" s="24">
        <f>BRPL_EOD!P14-BRPL_ISGS_exbus!P14</f>
        <v>1.225518805313186E-3</v>
      </c>
      <c r="Q14" s="24">
        <f>BRPL_EOD!Q14-BRPL_ISGS_exbus!Q14</f>
        <v>5.3132865448501931E-3</v>
      </c>
      <c r="R14" s="24">
        <f>BRPL_EOD!R14-BRPL_ISGS_exbus!R14</f>
        <v>6.3785289855111671E-3</v>
      </c>
      <c r="S14" s="24">
        <f>BRPL_EOD!S14-BRPL_ISGS_exbus!S14</f>
        <v>1.5324015696540627E-3</v>
      </c>
      <c r="T14" s="24">
        <f>BRPL_EOD!T14-BRPL_ISGS_exbus!T14</f>
        <v>-6.010000000000737E-4</v>
      </c>
      <c r="U14" s="24">
        <f>BRPL_EOD!U14-BRPL_ISGS_exbus!U14</f>
        <v>1.3340523004501392E-5</v>
      </c>
      <c r="V14" s="24">
        <f>BRPL_EOD!V14-BRPL_ISGS_exbus!V14</f>
        <v>-2.8379551820716387E-3</v>
      </c>
      <c r="W14" s="24">
        <f>BRPL_EOD!W14-BRPL_ISGS_exbus!W14</f>
        <v>3.2348949720670817E-3</v>
      </c>
      <c r="X14" s="24">
        <f>BRPL_EOD!X14-BRPL_ISGS_exbus!X14</f>
        <v>8.1073143337562215E-4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-3.2335727265149217E-3</v>
      </c>
      <c r="L15" s="24">
        <f>BRPL_EOD!L15-BRPL_ISGS_exbus!L15</f>
        <v>3.790971947523758E-4</v>
      </c>
      <c r="M15" s="24">
        <f>BRPL_EOD!M15-BRPL_ISGS_exbus!M15</f>
        <v>-7.1327834170631377E-4</v>
      </c>
      <c r="N15" s="24">
        <f>BRPL_EOD!N15-BRPL_ISGS_exbus!N15</f>
        <v>-4.2478605853375484E-3</v>
      </c>
      <c r="O15" s="24">
        <f>BRPL_EOD!O15-BRPL_ISGS_exbus!O15</f>
        <v>-4.9249853069710525E-3</v>
      </c>
      <c r="P15" s="24">
        <f>BRPL_EOD!P15-BRPL_ISGS_exbus!P15</f>
        <v>1.225518805313186E-3</v>
      </c>
      <c r="Q15" s="24">
        <f>BRPL_EOD!Q15-BRPL_ISGS_exbus!Q15</f>
        <v>5.3132865448501931E-3</v>
      </c>
      <c r="R15" s="24">
        <f>BRPL_EOD!R15-BRPL_ISGS_exbus!R15</f>
        <v>6.3785289855111671E-3</v>
      </c>
      <c r="S15" s="24">
        <f>BRPL_EOD!S15-BRPL_ISGS_exbus!S15</f>
        <v>1.5324015696540627E-3</v>
      </c>
      <c r="T15" s="24">
        <f>BRPL_EOD!T15-BRPL_ISGS_exbus!T15</f>
        <v>-6.010000000000737E-4</v>
      </c>
      <c r="U15" s="24">
        <f>BRPL_EOD!U15-BRPL_ISGS_exbus!U15</f>
        <v>1.3340523004501392E-5</v>
      </c>
      <c r="V15" s="24">
        <f>BRPL_EOD!V15-BRPL_ISGS_exbus!V15</f>
        <v>-2.8379551820716387E-3</v>
      </c>
      <c r="W15" s="24">
        <f>BRPL_EOD!W15-BRPL_ISGS_exbus!W15</f>
        <v>3.2348949720670817E-3</v>
      </c>
      <c r="X15" s="24">
        <f>BRPL_EOD!X15-BRPL_ISGS_exbus!X15</f>
        <v>8.1073143337562215E-4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-3.2335727265149217E-3</v>
      </c>
      <c r="L16" s="24">
        <f>BRPL_EOD!L16-BRPL_ISGS_exbus!L16</f>
        <v>3.790971947523758E-4</v>
      </c>
      <c r="M16" s="24">
        <f>BRPL_EOD!M16-BRPL_ISGS_exbus!M16</f>
        <v>-7.1327834170631377E-4</v>
      </c>
      <c r="N16" s="24">
        <f>BRPL_EOD!N16-BRPL_ISGS_exbus!N16</f>
        <v>-4.2478605853375484E-3</v>
      </c>
      <c r="O16" s="24">
        <f>BRPL_EOD!O16-BRPL_ISGS_exbus!O16</f>
        <v>-4.9249853069710525E-3</v>
      </c>
      <c r="P16" s="24">
        <f>BRPL_EOD!P16-BRPL_ISGS_exbus!P16</f>
        <v>1.225518805313186E-3</v>
      </c>
      <c r="Q16" s="24">
        <f>BRPL_EOD!Q16-BRPL_ISGS_exbus!Q16</f>
        <v>5.3132865448501931E-3</v>
      </c>
      <c r="R16" s="24">
        <f>BRPL_EOD!R16-BRPL_ISGS_exbus!R16</f>
        <v>6.3785289855111671E-3</v>
      </c>
      <c r="S16" s="24">
        <f>BRPL_EOD!S16-BRPL_ISGS_exbus!S16</f>
        <v>1.5324015696540627E-3</v>
      </c>
      <c r="T16" s="24">
        <f>BRPL_EOD!T16-BRPL_ISGS_exbus!T16</f>
        <v>-6.010000000000737E-4</v>
      </c>
      <c r="U16" s="24">
        <f>BRPL_EOD!U16-BRPL_ISGS_exbus!U16</f>
        <v>1.3340523004501392E-5</v>
      </c>
      <c r="V16" s="24">
        <f>BRPL_EOD!V16-BRPL_ISGS_exbus!V16</f>
        <v>-2.8379551820716387E-3</v>
      </c>
      <c r="W16" s="24">
        <f>BRPL_EOD!W16-BRPL_ISGS_exbus!W16</f>
        <v>3.2348949720670817E-3</v>
      </c>
      <c r="X16" s="24">
        <f>BRPL_EOD!X16-BRPL_ISGS_exbus!X16</f>
        <v>8.1073143337562215E-4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-3.2335727265149217E-3</v>
      </c>
      <c r="L17" s="24">
        <f>BRPL_EOD!L17-BRPL_ISGS_exbus!L17</f>
        <v>3.790971947523758E-4</v>
      </c>
      <c r="M17" s="24">
        <f>BRPL_EOD!M17-BRPL_ISGS_exbus!M17</f>
        <v>-7.1327834170631377E-4</v>
      </c>
      <c r="N17" s="24">
        <f>BRPL_EOD!N17-BRPL_ISGS_exbus!N17</f>
        <v>-4.2478605853375484E-3</v>
      </c>
      <c r="O17" s="24">
        <f>BRPL_EOD!O17-BRPL_ISGS_exbus!O17</f>
        <v>-4.9249853069710525E-3</v>
      </c>
      <c r="P17" s="24">
        <f>BRPL_EOD!P17-BRPL_ISGS_exbus!P17</f>
        <v>1.225518805313186E-3</v>
      </c>
      <c r="Q17" s="24">
        <f>BRPL_EOD!Q17-BRPL_ISGS_exbus!Q17</f>
        <v>5.3132865448501931E-3</v>
      </c>
      <c r="R17" s="24">
        <f>BRPL_EOD!R17-BRPL_ISGS_exbus!R17</f>
        <v>6.3785289855111671E-3</v>
      </c>
      <c r="S17" s="24">
        <f>BRPL_EOD!S17-BRPL_ISGS_exbus!S17</f>
        <v>1.5324015696540627E-3</v>
      </c>
      <c r="T17" s="24">
        <f>BRPL_EOD!T17-BRPL_ISGS_exbus!T17</f>
        <v>-6.010000000000737E-4</v>
      </c>
      <c r="U17" s="24">
        <f>BRPL_EOD!U17-BRPL_ISGS_exbus!U17</f>
        <v>1.3340523004501392E-5</v>
      </c>
      <c r="V17" s="24">
        <f>BRPL_EOD!V17-BRPL_ISGS_exbus!V17</f>
        <v>-2.8379551820716387E-3</v>
      </c>
      <c r="W17" s="24">
        <f>BRPL_EOD!W17-BRPL_ISGS_exbus!W17</f>
        <v>3.2348949720670817E-3</v>
      </c>
      <c r="X17" s="24">
        <f>BRPL_EOD!X17-BRPL_ISGS_exbus!X17</f>
        <v>8.1073143337562215E-4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-3.2335727265149217E-3</v>
      </c>
      <c r="L18" s="24">
        <f>BRPL_EOD!L18-BRPL_ISGS_exbus!L18</f>
        <v>3.790971947523758E-4</v>
      </c>
      <c r="M18" s="24">
        <f>BRPL_EOD!M18-BRPL_ISGS_exbus!M18</f>
        <v>-7.1327834170631377E-4</v>
      </c>
      <c r="N18" s="24">
        <f>BRPL_EOD!N18-BRPL_ISGS_exbus!N18</f>
        <v>-4.2478605853375484E-3</v>
      </c>
      <c r="O18" s="24">
        <f>BRPL_EOD!O18-BRPL_ISGS_exbus!O18</f>
        <v>-4.9249853069710525E-3</v>
      </c>
      <c r="P18" s="24">
        <f>BRPL_EOD!P18-BRPL_ISGS_exbus!P18</f>
        <v>1.225518805313186E-3</v>
      </c>
      <c r="Q18" s="24">
        <f>BRPL_EOD!Q18-BRPL_ISGS_exbus!Q18</f>
        <v>5.3132865448501931E-3</v>
      </c>
      <c r="R18" s="24">
        <f>BRPL_EOD!R18-BRPL_ISGS_exbus!R18</f>
        <v>6.3785289855111671E-3</v>
      </c>
      <c r="S18" s="24">
        <f>BRPL_EOD!S18-BRPL_ISGS_exbus!S18</f>
        <v>1.5324015696540627E-3</v>
      </c>
      <c r="T18" s="24">
        <f>BRPL_EOD!T18-BRPL_ISGS_exbus!T18</f>
        <v>-6.010000000000737E-4</v>
      </c>
      <c r="U18" s="24">
        <f>BRPL_EOD!U18-BRPL_ISGS_exbus!U18</f>
        <v>1.3340523004501392E-5</v>
      </c>
      <c r="V18" s="24">
        <f>BRPL_EOD!V18-BRPL_ISGS_exbus!V18</f>
        <v>-2.8379551820716387E-3</v>
      </c>
      <c r="W18" s="24">
        <f>BRPL_EOD!W18-BRPL_ISGS_exbus!W18</f>
        <v>3.2348949720670817E-3</v>
      </c>
      <c r="X18" s="24">
        <f>BRPL_EOD!X18-BRPL_ISGS_exbus!X18</f>
        <v>8.1073143337562215E-4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-3.2335727265149217E-3</v>
      </c>
      <c r="L19" s="24">
        <f>BRPL_EOD!L19-BRPL_ISGS_exbus!L19</f>
        <v>3.790971947523758E-4</v>
      </c>
      <c r="M19" s="24">
        <f>BRPL_EOD!M19-BRPL_ISGS_exbus!M19</f>
        <v>-7.1327834170631377E-4</v>
      </c>
      <c r="N19" s="24">
        <f>BRPL_EOD!N19-BRPL_ISGS_exbus!N19</f>
        <v>-4.2478605853375484E-3</v>
      </c>
      <c r="O19" s="24">
        <f>BRPL_EOD!O19-BRPL_ISGS_exbus!O19</f>
        <v>-4.9249853069710525E-3</v>
      </c>
      <c r="P19" s="24">
        <f>BRPL_EOD!P19-BRPL_ISGS_exbus!P19</f>
        <v>1.225518805313186E-3</v>
      </c>
      <c r="Q19" s="24">
        <f>BRPL_EOD!Q19-BRPL_ISGS_exbus!Q19</f>
        <v>5.3132865448501931E-3</v>
      </c>
      <c r="R19" s="24">
        <f>BRPL_EOD!R19-BRPL_ISGS_exbus!R19</f>
        <v>6.3785289855111671E-3</v>
      </c>
      <c r="S19" s="24">
        <f>BRPL_EOD!S19-BRPL_ISGS_exbus!S19</f>
        <v>1.5324015696540627E-3</v>
      </c>
      <c r="T19" s="24">
        <f>BRPL_EOD!T19-BRPL_ISGS_exbus!T19</f>
        <v>-6.010000000000737E-4</v>
      </c>
      <c r="U19" s="24">
        <f>BRPL_EOD!U19-BRPL_ISGS_exbus!U19</f>
        <v>1.3340523004501392E-5</v>
      </c>
      <c r="V19" s="24">
        <f>BRPL_EOD!V19-BRPL_ISGS_exbus!V19</f>
        <v>-2.8379551820716387E-3</v>
      </c>
      <c r="W19" s="24">
        <f>BRPL_EOD!W19-BRPL_ISGS_exbus!W19</f>
        <v>3.2348949720670817E-3</v>
      </c>
      <c r="X19" s="24">
        <f>BRPL_EOD!X19-BRPL_ISGS_exbus!X19</f>
        <v>8.1073143337562215E-4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-3.2335727265149217E-3</v>
      </c>
      <c r="L20" s="24">
        <f>BRPL_EOD!L20-BRPL_ISGS_exbus!L20</f>
        <v>3.790971947523758E-4</v>
      </c>
      <c r="M20" s="24">
        <f>BRPL_EOD!M20-BRPL_ISGS_exbus!M20</f>
        <v>-7.1327834170631377E-4</v>
      </c>
      <c r="N20" s="24">
        <f>BRPL_EOD!N20-BRPL_ISGS_exbus!N20</f>
        <v>-4.2478605853375484E-3</v>
      </c>
      <c r="O20" s="24">
        <f>BRPL_EOD!O20-BRPL_ISGS_exbus!O20</f>
        <v>-4.9249853069710525E-3</v>
      </c>
      <c r="P20" s="24">
        <f>BRPL_EOD!P20-BRPL_ISGS_exbus!P20</f>
        <v>1.225518805313186E-3</v>
      </c>
      <c r="Q20" s="24">
        <f>BRPL_EOD!Q20-BRPL_ISGS_exbus!Q20</f>
        <v>5.3132865448501931E-3</v>
      </c>
      <c r="R20" s="24">
        <f>BRPL_EOD!R20-BRPL_ISGS_exbus!R20</f>
        <v>6.3785289855111671E-3</v>
      </c>
      <c r="S20" s="24">
        <f>BRPL_EOD!S20-BRPL_ISGS_exbus!S20</f>
        <v>1.5324015696540627E-3</v>
      </c>
      <c r="T20" s="24">
        <f>BRPL_EOD!T20-BRPL_ISGS_exbus!T20</f>
        <v>-6.010000000000737E-4</v>
      </c>
      <c r="U20" s="24">
        <f>BRPL_EOD!U20-BRPL_ISGS_exbus!U20</f>
        <v>1.3340523004501392E-5</v>
      </c>
      <c r="V20" s="24">
        <f>BRPL_EOD!V20-BRPL_ISGS_exbus!V20</f>
        <v>-2.8379551820716387E-3</v>
      </c>
      <c r="W20" s="24">
        <f>BRPL_EOD!W20-BRPL_ISGS_exbus!W20</f>
        <v>3.2348949720670817E-3</v>
      </c>
      <c r="X20" s="24">
        <f>BRPL_EOD!X20-BRPL_ISGS_exbus!X20</f>
        <v>8.1073143337562215E-4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-3.2335727265149217E-3</v>
      </c>
      <c r="L21" s="24">
        <f>BRPL_EOD!L21-BRPL_ISGS_exbus!L21</f>
        <v>3.790971947523758E-4</v>
      </c>
      <c r="M21" s="24">
        <f>BRPL_EOD!M21-BRPL_ISGS_exbus!M21</f>
        <v>-7.1327834170631377E-4</v>
      </c>
      <c r="N21" s="24">
        <f>BRPL_EOD!N21-BRPL_ISGS_exbus!N21</f>
        <v>-4.2478605853375484E-3</v>
      </c>
      <c r="O21" s="24">
        <f>BRPL_EOD!O21-BRPL_ISGS_exbus!O21</f>
        <v>-4.9249853069710525E-3</v>
      </c>
      <c r="P21" s="24">
        <f>BRPL_EOD!P21-BRPL_ISGS_exbus!P21</f>
        <v>1.225518805313186E-3</v>
      </c>
      <c r="Q21" s="24">
        <f>BRPL_EOD!Q21-BRPL_ISGS_exbus!Q21</f>
        <v>5.3132865448501931E-3</v>
      </c>
      <c r="R21" s="24">
        <f>BRPL_EOD!R21-BRPL_ISGS_exbus!R21</f>
        <v>6.3785289855111671E-3</v>
      </c>
      <c r="S21" s="24">
        <f>BRPL_EOD!S21-BRPL_ISGS_exbus!S21</f>
        <v>1.5324015696540627E-3</v>
      </c>
      <c r="T21" s="24">
        <f>BRPL_EOD!T21-BRPL_ISGS_exbus!T21</f>
        <v>-6.010000000000737E-4</v>
      </c>
      <c r="U21" s="24">
        <f>BRPL_EOD!U21-BRPL_ISGS_exbus!U21</f>
        <v>1.3340523004501392E-5</v>
      </c>
      <c r="V21" s="24">
        <f>BRPL_EOD!V21-BRPL_ISGS_exbus!V21</f>
        <v>-2.8379551820716387E-3</v>
      </c>
      <c r="W21" s="24">
        <f>BRPL_EOD!W21-BRPL_ISGS_exbus!W21</f>
        <v>3.2348949720670817E-3</v>
      </c>
      <c r="X21" s="24">
        <f>BRPL_EOD!X21-BRPL_ISGS_exbus!X21</f>
        <v>8.1073143337562215E-4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-3.2335727265149217E-3</v>
      </c>
      <c r="L22" s="24">
        <f>BRPL_EOD!L22-BRPL_ISGS_exbus!L22</f>
        <v>3.790971947523758E-4</v>
      </c>
      <c r="M22" s="24">
        <f>BRPL_EOD!M22-BRPL_ISGS_exbus!M22</f>
        <v>-7.1327834170631377E-4</v>
      </c>
      <c r="N22" s="24">
        <f>BRPL_EOD!N22-BRPL_ISGS_exbus!N22</f>
        <v>-4.2478605853375484E-3</v>
      </c>
      <c r="O22" s="24">
        <f>BRPL_EOD!O22-BRPL_ISGS_exbus!O22</f>
        <v>-4.9249853069710525E-3</v>
      </c>
      <c r="P22" s="24">
        <f>BRPL_EOD!P22-BRPL_ISGS_exbus!P22</f>
        <v>1.225518805313186E-3</v>
      </c>
      <c r="Q22" s="24">
        <f>BRPL_EOD!Q22-BRPL_ISGS_exbus!Q22</f>
        <v>5.3132865448501931E-3</v>
      </c>
      <c r="R22" s="24">
        <f>BRPL_EOD!R22-BRPL_ISGS_exbus!R22</f>
        <v>6.3785289855111671E-3</v>
      </c>
      <c r="S22" s="24">
        <f>BRPL_EOD!S22-BRPL_ISGS_exbus!S22</f>
        <v>1.5324015696540627E-3</v>
      </c>
      <c r="T22" s="24">
        <f>BRPL_EOD!T22-BRPL_ISGS_exbus!T22</f>
        <v>-6.010000000000737E-4</v>
      </c>
      <c r="U22" s="24">
        <f>BRPL_EOD!U22-BRPL_ISGS_exbus!U22</f>
        <v>1.3340523004501392E-5</v>
      </c>
      <c r="V22" s="24">
        <f>BRPL_EOD!V22-BRPL_ISGS_exbus!V22</f>
        <v>-2.8379551820716387E-3</v>
      </c>
      <c r="W22" s="24">
        <f>BRPL_EOD!W22-BRPL_ISGS_exbus!W22</f>
        <v>3.2348949720670817E-3</v>
      </c>
      <c r="X22" s="24">
        <f>BRPL_EOD!X22-BRPL_ISGS_exbus!X22</f>
        <v>8.1073143337562215E-4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-3.2335727265149217E-3</v>
      </c>
      <c r="L23" s="24">
        <f>BRPL_EOD!L23-BRPL_ISGS_exbus!L23</f>
        <v>3.790971947523758E-4</v>
      </c>
      <c r="M23" s="24">
        <f>BRPL_EOD!M23-BRPL_ISGS_exbus!M23</f>
        <v>-7.1327834170631377E-4</v>
      </c>
      <c r="N23" s="24">
        <f>BRPL_EOD!N23-BRPL_ISGS_exbus!N23</f>
        <v>-4.2478605853375484E-3</v>
      </c>
      <c r="O23" s="24">
        <f>BRPL_EOD!O23-BRPL_ISGS_exbus!O23</f>
        <v>-4.9249853069710525E-3</v>
      </c>
      <c r="P23" s="24">
        <f>BRPL_EOD!P23-BRPL_ISGS_exbus!P23</f>
        <v>1.225518805313186E-3</v>
      </c>
      <c r="Q23" s="24">
        <f>BRPL_EOD!Q23-BRPL_ISGS_exbus!Q23</f>
        <v>5.3132865448501931E-3</v>
      </c>
      <c r="R23" s="24">
        <f>BRPL_EOD!R23-BRPL_ISGS_exbus!R23</f>
        <v>6.3785289855111671E-3</v>
      </c>
      <c r="S23" s="24">
        <f>BRPL_EOD!S23-BRPL_ISGS_exbus!S23</f>
        <v>1.5324015696540627E-3</v>
      </c>
      <c r="T23" s="24">
        <f>BRPL_EOD!T23-BRPL_ISGS_exbus!T23</f>
        <v>1.4914765100670913E-4</v>
      </c>
      <c r="U23" s="24">
        <f>BRPL_EOD!U23-BRPL_ISGS_exbus!U23</f>
        <v>1.3340523004501392E-5</v>
      </c>
      <c r="V23" s="24">
        <f>BRPL_EOD!V23-BRPL_ISGS_exbus!V23</f>
        <v>-2.8379551820716387E-3</v>
      </c>
      <c r="W23" s="24">
        <f>BRPL_EOD!W23-BRPL_ISGS_exbus!W23</f>
        <v>3.2348949720670817E-3</v>
      </c>
      <c r="X23" s="24">
        <f>BRPL_EOD!X23-BRPL_ISGS_exbus!X23</f>
        <v>8.1073143337562215E-4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-3.2335727265149217E-3</v>
      </c>
      <c r="L24" s="24">
        <f>BRPL_EOD!L24-BRPL_ISGS_exbus!L24</f>
        <v>-4.4499899173189306E-4</v>
      </c>
      <c r="M24" s="24">
        <f>BRPL_EOD!M24-BRPL_ISGS_exbus!M24</f>
        <v>-7.1327834170631377E-4</v>
      </c>
      <c r="N24" s="24">
        <f>BRPL_EOD!N24-BRPL_ISGS_exbus!N24</f>
        <v>-4.2478605853375484E-3</v>
      </c>
      <c r="O24" s="24">
        <f>BRPL_EOD!O24-BRPL_ISGS_exbus!O24</f>
        <v>-4.9249853069710525E-3</v>
      </c>
      <c r="P24" s="24">
        <f>BRPL_EOD!P24-BRPL_ISGS_exbus!P24</f>
        <v>1.225518805313186E-3</v>
      </c>
      <c r="Q24" s="24">
        <f>BRPL_EOD!Q24-BRPL_ISGS_exbus!Q24</f>
        <v>8.129105681124571E-3</v>
      </c>
      <c r="R24" s="24">
        <f>BRPL_EOD!R24-BRPL_ISGS_exbus!R24</f>
        <v>6.3785289855111671E-3</v>
      </c>
      <c r="S24" s="24">
        <f>BRPL_EOD!S24-BRPL_ISGS_exbus!S24</f>
        <v>7.4221078193303924E-3</v>
      </c>
      <c r="T24" s="24">
        <f>BRPL_EOD!T24-BRPL_ISGS_exbus!T24</f>
        <v>1.4914765100670913E-4</v>
      </c>
      <c r="U24" s="24">
        <f>BRPL_EOD!U24-BRPL_ISGS_exbus!U24</f>
        <v>1.3340523004501392E-5</v>
      </c>
      <c r="V24" s="24">
        <f>BRPL_EOD!V24-BRPL_ISGS_exbus!V24</f>
        <v>-2.8379551820716387E-3</v>
      </c>
      <c r="W24" s="24">
        <f>BRPL_EOD!W24-BRPL_ISGS_exbus!W24</f>
        <v>3.2348949720670817E-3</v>
      </c>
      <c r="X24" s="24">
        <f>BRPL_EOD!X24-BRPL_ISGS_exbus!X24</f>
        <v>8.1073143337562215E-4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-3.2335727265149217E-3</v>
      </c>
      <c r="L25" s="24">
        <f>BRPL_EOD!L25-BRPL_ISGS_exbus!L25</f>
        <v>-4.1799146956122968E-4</v>
      </c>
      <c r="M25" s="24">
        <f>BRPL_EOD!M25-BRPL_ISGS_exbus!M25</f>
        <v>-7.1327834170631377E-4</v>
      </c>
      <c r="N25" s="24">
        <f>BRPL_EOD!N25-BRPL_ISGS_exbus!N25</f>
        <v>-4.2478605853375484E-3</v>
      </c>
      <c r="O25" s="24">
        <f>BRPL_EOD!O25-BRPL_ISGS_exbus!O25</f>
        <v>-4.9249853069710525E-3</v>
      </c>
      <c r="P25" s="24">
        <f>BRPL_EOD!P25-BRPL_ISGS_exbus!P25</f>
        <v>1.225518805313186E-3</v>
      </c>
      <c r="Q25" s="24">
        <f>BRPL_EOD!Q25-BRPL_ISGS_exbus!Q25</f>
        <v>-1.8229016393433994E-3</v>
      </c>
      <c r="R25" s="24">
        <f>BRPL_EOD!R25-BRPL_ISGS_exbus!R25</f>
        <v>6.0401357370132303E-3</v>
      </c>
      <c r="S25" s="24">
        <f>BRPL_EOD!S25-BRPL_ISGS_exbus!S25</f>
        <v>7.1381172413786942E-3</v>
      </c>
      <c r="T25" s="24">
        <f>BRPL_EOD!T25-BRPL_ISGS_exbus!T25</f>
        <v>1.4914765100670913E-4</v>
      </c>
      <c r="U25" s="24">
        <f>BRPL_EOD!U25-BRPL_ISGS_exbus!U25</f>
        <v>1.3340523004501392E-5</v>
      </c>
      <c r="V25" s="24">
        <f>BRPL_EOD!V25-BRPL_ISGS_exbus!V25</f>
        <v>-5.0412531454391285E-4</v>
      </c>
      <c r="W25" s="24">
        <f>BRPL_EOD!W25-BRPL_ISGS_exbus!W25</f>
        <v>3.2348949720670817E-3</v>
      </c>
      <c r="X25" s="24">
        <f>BRPL_EOD!X25-BRPL_ISGS_exbus!X25</f>
        <v>8.1073143337562215E-4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4.5408780488287448E-4</v>
      </c>
      <c r="L26" s="24">
        <f>BRPL_EOD!L26-BRPL_ISGS_exbus!L26</f>
        <v>1.5877941556396991E-4</v>
      </c>
      <c r="M26" s="24">
        <f>BRPL_EOD!M26-BRPL_ISGS_exbus!M26</f>
        <v>-7.1327834170631377E-4</v>
      </c>
      <c r="N26" s="24">
        <f>BRPL_EOD!N26-BRPL_ISGS_exbus!N26</f>
        <v>-4.2478605853375484E-3</v>
      </c>
      <c r="O26" s="24">
        <f>BRPL_EOD!O26-BRPL_ISGS_exbus!O26</f>
        <v>-4.9249853069710525E-3</v>
      </c>
      <c r="P26" s="24">
        <f>BRPL_EOD!P26-BRPL_ISGS_exbus!P26</f>
        <v>1.225518805313186E-3</v>
      </c>
      <c r="Q26" s="24">
        <f>BRPL_EOD!Q26-BRPL_ISGS_exbus!Q26</f>
        <v>-5.3355107748753738E-3</v>
      </c>
      <c r="R26" s="24">
        <f>BRPL_EOD!R26-BRPL_ISGS_exbus!R26</f>
        <v>-1.5261519630449527E-3</v>
      </c>
      <c r="S26" s="24">
        <f>BRPL_EOD!S26-BRPL_ISGS_exbus!S26</f>
        <v>3.4073237059253358E-3</v>
      </c>
      <c r="T26" s="24">
        <f>BRPL_EOD!T26-BRPL_ISGS_exbus!T26</f>
        <v>1.4914765100670913E-4</v>
      </c>
      <c r="U26" s="24">
        <f>BRPL_EOD!U26-BRPL_ISGS_exbus!U26</f>
        <v>1.3340523004501392E-5</v>
      </c>
      <c r="V26" s="24">
        <f>BRPL_EOD!V26-BRPL_ISGS_exbus!V26</f>
        <v>-5.0412531454391285E-4</v>
      </c>
      <c r="W26" s="24">
        <f>BRPL_EOD!W26-BRPL_ISGS_exbus!W26</f>
        <v>3.2348949720670817E-3</v>
      </c>
      <c r="X26" s="24">
        <f>BRPL_EOD!X26-BRPL_ISGS_exbus!X26</f>
        <v>8.1073143337562215E-4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1.4088991059679756E-4</v>
      </c>
      <c r="L27" s="24">
        <f>BRPL_EOD!L27-BRPL_ISGS_exbus!L27</f>
        <v>8.5169732450651736E-5</v>
      </c>
      <c r="M27" s="24">
        <f>BRPL_EOD!M27-BRPL_ISGS_exbus!M27</f>
        <v>-7.1327834170631377E-4</v>
      </c>
      <c r="N27" s="24">
        <f>BRPL_EOD!N27-BRPL_ISGS_exbus!N27</f>
        <v>-4.2478605853375484E-3</v>
      </c>
      <c r="O27" s="24">
        <f>BRPL_EOD!O27-BRPL_ISGS_exbus!O27</f>
        <v>-4.9249853069710525E-3</v>
      </c>
      <c r="P27" s="24">
        <f>BRPL_EOD!P27-BRPL_ISGS_exbus!P27</f>
        <v>-3.0952151953336227E-3</v>
      </c>
      <c r="Q27" s="24">
        <f>BRPL_EOD!Q27-BRPL_ISGS_exbus!Q27</f>
        <v>-5.3355107748753738E-3</v>
      </c>
      <c r="R27" s="24">
        <f>BRPL_EOD!R27-BRPL_ISGS_exbus!R27</f>
        <v>-1.5261519630449527E-3</v>
      </c>
      <c r="S27" s="24">
        <f>BRPL_EOD!S27-BRPL_ISGS_exbus!S27</f>
        <v>3.4073237059253358E-3</v>
      </c>
      <c r="T27" s="24">
        <f>BRPL_EOD!T27-BRPL_ISGS_exbus!T27</f>
        <v>1.4914765100670913E-4</v>
      </c>
      <c r="U27" s="24">
        <f>BRPL_EOD!U27-BRPL_ISGS_exbus!U27</f>
        <v>1.3340523004501392E-5</v>
      </c>
      <c r="V27" s="24">
        <f>BRPL_EOD!V27-BRPL_ISGS_exbus!V27</f>
        <v>-5.0412531454391285E-4</v>
      </c>
      <c r="W27" s="24">
        <f>BRPL_EOD!W27-BRPL_ISGS_exbus!W27</f>
        <v>3.2348949720670817E-3</v>
      </c>
      <c r="X27" s="24">
        <f>BRPL_EOD!X27-BRPL_ISGS_exbus!X27</f>
        <v>8.1073143337562215E-4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1.4088991059679756E-4</v>
      </c>
      <c r="L28" s="24">
        <f>BRPL_EOD!L28-BRPL_ISGS_exbus!L28</f>
        <v>8.5169732450651736E-5</v>
      </c>
      <c r="M28" s="24">
        <f>BRPL_EOD!M28-BRPL_ISGS_exbus!M28</f>
        <v>-7.1327834170631377E-4</v>
      </c>
      <c r="N28" s="24">
        <f>BRPL_EOD!N28-BRPL_ISGS_exbus!N28</f>
        <v>-4.2478605853375484E-3</v>
      </c>
      <c r="O28" s="24">
        <f>BRPL_EOD!O28-BRPL_ISGS_exbus!O28</f>
        <v>-4.9249853069710525E-3</v>
      </c>
      <c r="P28" s="24">
        <f>BRPL_EOD!P28-BRPL_ISGS_exbus!P28</f>
        <v>-3.0952151953336227E-3</v>
      </c>
      <c r="Q28" s="24">
        <f>BRPL_EOD!Q28-BRPL_ISGS_exbus!Q28</f>
        <v>-5.3355107748753738E-3</v>
      </c>
      <c r="R28" s="24">
        <f>BRPL_EOD!R28-BRPL_ISGS_exbus!R28</f>
        <v>-1.5261519630449527E-3</v>
      </c>
      <c r="S28" s="24">
        <f>BRPL_EOD!S28-BRPL_ISGS_exbus!S28</f>
        <v>3.4073237059253358E-3</v>
      </c>
      <c r="T28" s="24">
        <f>BRPL_EOD!T28-BRPL_ISGS_exbus!T28</f>
        <v>1.4914765100670913E-4</v>
      </c>
      <c r="U28" s="24">
        <f>BRPL_EOD!U28-BRPL_ISGS_exbus!U28</f>
        <v>1.3340523004501392E-5</v>
      </c>
      <c r="V28" s="24">
        <f>BRPL_EOD!V28-BRPL_ISGS_exbus!V28</f>
        <v>-5.0412531454391285E-4</v>
      </c>
      <c r="W28" s="24">
        <f>BRPL_EOD!W28-BRPL_ISGS_exbus!W28</f>
        <v>3.2348949720670817E-3</v>
      </c>
      <c r="X28" s="24">
        <f>BRPL_EOD!X28-BRPL_ISGS_exbus!X28</f>
        <v>8.1073143337562215E-4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1.4088991059679756E-4</v>
      </c>
      <c r="L29" s="24">
        <f>BRPL_EOD!L29-BRPL_ISGS_exbus!L29</f>
        <v>8.5169732450651736E-5</v>
      </c>
      <c r="M29" s="24">
        <f>BRPL_EOD!M29-BRPL_ISGS_exbus!M29</f>
        <v>-7.1327834170631377E-4</v>
      </c>
      <c r="N29" s="24">
        <f>BRPL_EOD!N29-BRPL_ISGS_exbus!N29</f>
        <v>-4.2478605853375484E-3</v>
      </c>
      <c r="O29" s="24">
        <f>BRPL_EOD!O29-BRPL_ISGS_exbus!O29</f>
        <v>-4.9249853069710525E-3</v>
      </c>
      <c r="P29" s="24">
        <f>BRPL_EOD!P29-BRPL_ISGS_exbus!P29</f>
        <v>-3.0952151953336227E-3</v>
      </c>
      <c r="Q29" s="24">
        <f>BRPL_EOD!Q29-BRPL_ISGS_exbus!Q29</f>
        <v>-5.3355107748753738E-3</v>
      </c>
      <c r="R29" s="24">
        <f>BRPL_EOD!R29-BRPL_ISGS_exbus!R29</f>
        <v>-1.5261519630449527E-3</v>
      </c>
      <c r="S29" s="24">
        <f>BRPL_EOD!S29-BRPL_ISGS_exbus!S29</f>
        <v>3.4073237059253358E-3</v>
      </c>
      <c r="T29" s="24">
        <f>BRPL_EOD!T29-BRPL_ISGS_exbus!T29</f>
        <v>1.4914765100670913E-4</v>
      </c>
      <c r="U29" s="24">
        <f>BRPL_EOD!U29-BRPL_ISGS_exbus!U29</f>
        <v>1.3340523004501392E-5</v>
      </c>
      <c r="V29" s="24">
        <f>BRPL_EOD!V29-BRPL_ISGS_exbus!V29</f>
        <v>-1.6207405099155636E-3</v>
      </c>
      <c r="W29" s="24">
        <f>BRPL_EOD!W29-BRPL_ISGS_exbus!W29</f>
        <v>3.2348949720670817E-3</v>
      </c>
      <c r="X29" s="24">
        <f>BRPL_EOD!X29-BRPL_ISGS_exbus!X29</f>
        <v>8.1073143337562215E-4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1.4088991059679756E-4</v>
      </c>
      <c r="L30" s="24">
        <f>BRPL_EOD!L30-BRPL_ISGS_exbus!L30</f>
        <v>8.5169732450651736E-5</v>
      </c>
      <c r="M30" s="24">
        <f>BRPL_EOD!M30-BRPL_ISGS_exbus!M30</f>
        <v>-7.1327834170631377E-4</v>
      </c>
      <c r="N30" s="24">
        <f>BRPL_EOD!N30-BRPL_ISGS_exbus!N30</f>
        <v>-4.2478605853375484E-3</v>
      </c>
      <c r="O30" s="24">
        <f>BRPL_EOD!O30-BRPL_ISGS_exbus!O30</f>
        <v>-4.9249853069710525E-3</v>
      </c>
      <c r="P30" s="24">
        <f>BRPL_EOD!P30-BRPL_ISGS_exbus!P30</f>
        <v>-3.0952151953336227E-3</v>
      </c>
      <c r="Q30" s="24">
        <f>BRPL_EOD!Q30-BRPL_ISGS_exbus!Q30</f>
        <v>-5.3355107748753738E-3</v>
      </c>
      <c r="R30" s="24">
        <f>BRPL_EOD!R30-BRPL_ISGS_exbus!R30</f>
        <v>-1.5261519630449527E-3</v>
      </c>
      <c r="S30" s="24">
        <f>BRPL_EOD!S30-BRPL_ISGS_exbus!S30</f>
        <v>3.4073237059253358E-3</v>
      </c>
      <c r="T30" s="24">
        <f>BRPL_EOD!T30-BRPL_ISGS_exbus!T30</f>
        <v>1.4914765100670913E-4</v>
      </c>
      <c r="U30" s="24">
        <f>BRPL_EOD!U30-BRPL_ISGS_exbus!U30</f>
        <v>1.3340523004501392E-5</v>
      </c>
      <c r="V30" s="24">
        <f>BRPL_EOD!V30-BRPL_ISGS_exbus!V30</f>
        <v>-1.6207405099155636E-3</v>
      </c>
      <c r="W30" s="24">
        <f>BRPL_EOD!W30-BRPL_ISGS_exbus!W30</f>
        <v>3.2348949720670817E-3</v>
      </c>
      <c r="X30" s="24">
        <f>BRPL_EOD!X30-BRPL_ISGS_exbus!X30</f>
        <v>8.1073143337562215E-4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1.4088991059679756E-4</v>
      </c>
      <c r="L31" s="24">
        <f>BRPL_EOD!L31-BRPL_ISGS_exbus!L31</f>
        <v>-2.2915488301933351E-4</v>
      </c>
      <c r="M31" s="24">
        <f>BRPL_EOD!M31-BRPL_ISGS_exbus!M31</f>
        <v>-7.1327834170631377E-4</v>
      </c>
      <c r="N31" s="24">
        <f>BRPL_EOD!N31-BRPL_ISGS_exbus!N31</f>
        <v>-4.2478605853375484E-3</v>
      </c>
      <c r="O31" s="24">
        <f>BRPL_EOD!O31-BRPL_ISGS_exbus!O31</f>
        <v>-4.9249853069710525E-3</v>
      </c>
      <c r="P31" s="24">
        <f>BRPL_EOD!P31-BRPL_ISGS_exbus!P31</f>
        <v>-3.0952151953336227E-3</v>
      </c>
      <c r="Q31" s="24">
        <f>BRPL_EOD!Q31-BRPL_ISGS_exbus!Q31</f>
        <v>8.129105681124571E-3</v>
      </c>
      <c r="R31" s="24">
        <f>BRPL_EOD!R31-BRPL_ISGS_exbus!R31</f>
        <v>2.0636353691934062E-3</v>
      </c>
      <c r="S31" s="24">
        <f>BRPL_EOD!S31-BRPL_ISGS_exbus!S31</f>
        <v>-1.1514310176110598E-3</v>
      </c>
      <c r="T31" s="24">
        <f>BRPL_EOD!T31-BRPL_ISGS_exbus!T31</f>
        <v>1.4914765100670913E-4</v>
      </c>
      <c r="U31" s="24">
        <f>BRPL_EOD!U31-BRPL_ISGS_exbus!U31</f>
        <v>1.3340523004501392E-5</v>
      </c>
      <c r="V31" s="24">
        <f>BRPL_EOD!V31-BRPL_ISGS_exbus!V31</f>
        <v>-2.7923019502349433E-3</v>
      </c>
      <c r="W31" s="24">
        <f>BRPL_EOD!W31-BRPL_ISGS_exbus!W31</f>
        <v>7.3196710696699085E-3</v>
      </c>
      <c r="X31" s="24">
        <f>BRPL_EOD!X31-BRPL_ISGS_exbus!X31</f>
        <v>2.888252466441088E-3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1.4088991059679756E-4</v>
      </c>
      <c r="L32" s="24">
        <f>BRPL_EOD!L32-BRPL_ISGS_exbus!L32</f>
        <v>-4.1799146956122968E-4</v>
      </c>
      <c r="M32" s="24">
        <f>BRPL_EOD!M32-BRPL_ISGS_exbus!M32</f>
        <v>-7.1327834170631377E-4</v>
      </c>
      <c r="N32" s="24">
        <f>BRPL_EOD!N32-BRPL_ISGS_exbus!N32</f>
        <v>-4.2478605853375484E-3</v>
      </c>
      <c r="O32" s="24">
        <f>BRPL_EOD!O32-BRPL_ISGS_exbus!O32</f>
        <v>-4.9249853069710525E-3</v>
      </c>
      <c r="P32" s="24">
        <f>BRPL_EOD!P32-BRPL_ISGS_exbus!P32</f>
        <v>-3.0952151953336227E-3</v>
      </c>
      <c r="Q32" s="24">
        <f>BRPL_EOD!Q32-BRPL_ISGS_exbus!Q32</f>
        <v>8.129105681124571E-3</v>
      </c>
      <c r="R32" s="24">
        <f>BRPL_EOD!R32-BRPL_ISGS_exbus!R32</f>
        <v>2.0636353691934062E-3</v>
      </c>
      <c r="S32" s="24">
        <f>BRPL_EOD!S32-BRPL_ISGS_exbus!S32</f>
        <v>-1.1514310176110598E-3</v>
      </c>
      <c r="T32" s="24">
        <f>BRPL_EOD!T32-BRPL_ISGS_exbus!T32</f>
        <v>1.4914765100670913E-4</v>
      </c>
      <c r="U32" s="24">
        <f>BRPL_EOD!U32-BRPL_ISGS_exbus!U32</f>
        <v>1.3340523004501392E-5</v>
      </c>
      <c r="V32" s="24">
        <f>BRPL_EOD!V32-BRPL_ISGS_exbus!V32</f>
        <v>-2.7923019502349433E-3</v>
      </c>
      <c r="W32" s="24">
        <f>BRPL_EOD!W32-BRPL_ISGS_exbus!W32</f>
        <v>3.2348949720670817E-3</v>
      </c>
      <c r="X32" s="24">
        <f>BRPL_EOD!X32-BRPL_ISGS_exbus!X32</f>
        <v>8.1073143337562215E-4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1.7030859634132867E-3</v>
      </c>
      <c r="L33" s="24">
        <f>BRPL_EOD!L33-BRPL_ISGS_exbus!L33</f>
        <v>-4.4499899173189306E-4</v>
      </c>
      <c r="M33" s="24">
        <f>BRPL_EOD!M33-BRPL_ISGS_exbus!M33</f>
        <v>-7.1327834170631377E-4</v>
      </c>
      <c r="N33" s="24">
        <f>BRPL_EOD!N33-BRPL_ISGS_exbus!N33</f>
        <v>-4.2478605853375484E-3</v>
      </c>
      <c r="O33" s="24">
        <f>BRPL_EOD!O33-BRPL_ISGS_exbus!O33</f>
        <v>-4.9249853069710525E-3</v>
      </c>
      <c r="P33" s="24">
        <f>BRPL_EOD!P33-BRPL_ISGS_exbus!P33</f>
        <v>-3.0952151953336227E-3</v>
      </c>
      <c r="Q33" s="24">
        <f>BRPL_EOD!Q33-BRPL_ISGS_exbus!Q33</f>
        <v>8.129105681124571E-3</v>
      </c>
      <c r="R33" s="24">
        <f>BRPL_EOD!R33-BRPL_ISGS_exbus!R33</f>
        <v>5.8225081967187009E-3</v>
      </c>
      <c r="S33" s="24">
        <f>BRPL_EOD!S33-BRPL_ISGS_exbus!S33</f>
        <v>-1.1514310176110598E-3</v>
      </c>
      <c r="T33" s="24">
        <f>BRPL_EOD!T33-BRPL_ISGS_exbus!T33</f>
        <v>1.4914765100670913E-4</v>
      </c>
      <c r="U33" s="24">
        <f>BRPL_EOD!U33-BRPL_ISGS_exbus!U33</f>
        <v>1.3340523004501392E-5</v>
      </c>
      <c r="V33" s="24">
        <f>BRPL_EOD!V33-BRPL_ISGS_exbus!V33</f>
        <v>-1.6207405099155636E-3</v>
      </c>
      <c r="W33" s="24">
        <f>BRPL_EOD!W33-BRPL_ISGS_exbus!W33</f>
        <v>3.2348949720670817E-3</v>
      </c>
      <c r="X33" s="24">
        <f>BRPL_EOD!X33-BRPL_ISGS_exbus!X33</f>
        <v>8.1073143337562215E-4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3.1792732644362331E-3</v>
      </c>
      <c r="L34" s="24">
        <f>BRPL_EOD!L34-BRPL_ISGS_exbus!L34</f>
        <v>-5.9733231290337585E-4</v>
      </c>
      <c r="M34" s="24">
        <f>BRPL_EOD!M34-BRPL_ISGS_exbus!M34</f>
        <v>-7.1327834170631377E-4</v>
      </c>
      <c r="N34" s="24">
        <f>BRPL_EOD!N34-BRPL_ISGS_exbus!N34</f>
        <v>-4.2478605853375484E-3</v>
      </c>
      <c r="O34" s="24">
        <f>BRPL_EOD!O34-BRPL_ISGS_exbus!O34</f>
        <v>-4.9249853069710525E-3</v>
      </c>
      <c r="P34" s="24">
        <f>BRPL_EOD!P34-BRPL_ISGS_exbus!P34</f>
        <v>-3.0952151953336227E-3</v>
      </c>
      <c r="Q34" s="24">
        <f>BRPL_EOD!Q34-BRPL_ISGS_exbus!Q34</f>
        <v>-2.3396308411225419E-3</v>
      </c>
      <c r="R34" s="24">
        <f>BRPL_EOD!R34-BRPL_ISGS_exbus!R34</f>
        <v>7.4067663551424801E-3</v>
      </c>
      <c r="S34" s="24">
        <f>BRPL_EOD!S34-BRPL_ISGS_exbus!S34</f>
        <v>5.1951471571900498E-3</v>
      </c>
      <c r="T34" s="24">
        <f>BRPL_EOD!T34-BRPL_ISGS_exbus!T34</f>
        <v>1.4914765100670913E-4</v>
      </c>
      <c r="U34" s="24">
        <f>BRPL_EOD!U34-BRPL_ISGS_exbus!U34</f>
        <v>1.3340523004501392E-5</v>
      </c>
      <c r="V34" s="24">
        <f>BRPL_EOD!V34-BRPL_ISGS_exbus!V34</f>
        <v>-1.6207405099155636E-3</v>
      </c>
      <c r="W34" s="24">
        <f>BRPL_EOD!W34-BRPL_ISGS_exbus!W34</f>
        <v>3.2348949720670817E-3</v>
      </c>
      <c r="X34" s="24">
        <f>BRPL_EOD!X34-BRPL_ISGS_exbus!X34</f>
        <v>8.1073143337562215E-4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3.4031544057597785E-3</v>
      </c>
      <c r="L35" s="24">
        <f>BRPL_EOD!L35-BRPL_ISGS_exbus!L35</f>
        <v>-5.9733231290337585E-4</v>
      </c>
      <c r="M35" s="24">
        <f>BRPL_EOD!M35-BRPL_ISGS_exbus!M35</f>
        <v>-7.1327834170631377E-4</v>
      </c>
      <c r="N35" s="24">
        <f>BRPL_EOD!N35-BRPL_ISGS_exbus!N35</f>
        <v>-4.2478605853375484E-3</v>
      </c>
      <c r="O35" s="24">
        <f>BRPL_EOD!O35-BRPL_ISGS_exbus!O35</f>
        <v>-4.9249853069710525E-3</v>
      </c>
      <c r="P35" s="24">
        <f>BRPL_EOD!P35-BRPL_ISGS_exbus!P35</f>
        <v>-3.0952151953336227E-3</v>
      </c>
      <c r="Q35" s="24">
        <f>BRPL_EOD!Q35-BRPL_ISGS_exbus!Q35</f>
        <v>-2.3396308411225419E-3</v>
      </c>
      <c r="R35" s="24">
        <f>BRPL_EOD!R35-BRPL_ISGS_exbus!R35</f>
        <v>7.4067663551424801E-3</v>
      </c>
      <c r="S35" s="24">
        <f>BRPL_EOD!S35-BRPL_ISGS_exbus!S35</f>
        <v>5.1951471571900498E-3</v>
      </c>
      <c r="T35" s="24">
        <f>BRPL_EOD!T35-BRPL_ISGS_exbus!T35</f>
        <v>1.4914765100670913E-4</v>
      </c>
      <c r="U35" s="24">
        <f>BRPL_EOD!U35-BRPL_ISGS_exbus!U35</f>
        <v>1.3340523004501392E-5</v>
      </c>
      <c r="V35" s="24">
        <f>BRPL_EOD!V35-BRPL_ISGS_exbus!V35</f>
        <v>-3.2691471321690813E-3</v>
      </c>
      <c r="W35" s="24">
        <f>BRPL_EOD!W35-BRPL_ISGS_exbus!W35</f>
        <v>3.2348949720670817E-3</v>
      </c>
      <c r="X35" s="24">
        <f>BRPL_EOD!X35-BRPL_ISGS_exbus!X35</f>
        <v>8.1073143337562215E-4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3.4031544057597785E-3</v>
      </c>
      <c r="L36" s="24">
        <f>BRPL_EOD!L36-BRPL_ISGS_exbus!L36</f>
        <v>2.2695675977679741E-4</v>
      </c>
      <c r="M36" s="24">
        <f>BRPL_EOD!M36-BRPL_ISGS_exbus!M36</f>
        <v>-7.1327834170631377E-4</v>
      </c>
      <c r="N36" s="24">
        <f>BRPL_EOD!N36-BRPL_ISGS_exbus!N36</f>
        <v>-4.2478605853375484E-3</v>
      </c>
      <c r="O36" s="24">
        <f>BRPL_EOD!O36-BRPL_ISGS_exbus!O36</f>
        <v>-4.9249853069710525E-3</v>
      </c>
      <c r="P36" s="24">
        <f>BRPL_EOD!P36-BRPL_ISGS_exbus!P36</f>
        <v>-3.0952151953336227E-3</v>
      </c>
      <c r="Q36" s="24">
        <f>BRPL_EOD!Q36-BRPL_ISGS_exbus!Q36</f>
        <v>-2.3396308411225419E-3</v>
      </c>
      <c r="R36" s="24">
        <f>BRPL_EOD!R36-BRPL_ISGS_exbus!R36</f>
        <v>7.4067663551424801E-3</v>
      </c>
      <c r="S36" s="24">
        <f>BRPL_EOD!S36-BRPL_ISGS_exbus!S36</f>
        <v>5.1951471571900498E-3</v>
      </c>
      <c r="T36" s="24">
        <f>BRPL_EOD!T36-BRPL_ISGS_exbus!T36</f>
        <v>1.4914765100670913E-4</v>
      </c>
      <c r="U36" s="24">
        <f>BRPL_EOD!U36-BRPL_ISGS_exbus!U36</f>
        <v>1.3340523004501392E-5</v>
      </c>
      <c r="V36" s="24">
        <f>BRPL_EOD!V36-BRPL_ISGS_exbus!V36</f>
        <v>-3.2691471321690813E-3</v>
      </c>
      <c r="W36" s="24">
        <f>BRPL_EOD!W36-BRPL_ISGS_exbus!W36</f>
        <v>3.2348949720670817E-3</v>
      </c>
      <c r="X36" s="24">
        <f>BRPL_EOD!X36-BRPL_ISGS_exbus!X36</f>
        <v>8.1073143337562215E-4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3.4031544057597785E-3</v>
      </c>
      <c r="L37" s="24">
        <f>BRPL_EOD!L37-BRPL_ISGS_exbus!L37</f>
        <v>2.2695675977679741E-4</v>
      </c>
      <c r="M37" s="24">
        <f>BRPL_EOD!M37-BRPL_ISGS_exbus!M37</f>
        <v>-7.1327834170631377E-4</v>
      </c>
      <c r="N37" s="24">
        <f>BRPL_EOD!N37-BRPL_ISGS_exbus!N37</f>
        <v>-4.2478605853375484E-3</v>
      </c>
      <c r="O37" s="24">
        <f>BRPL_EOD!O37-BRPL_ISGS_exbus!O37</f>
        <v>-4.9249853069710525E-3</v>
      </c>
      <c r="P37" s="24">
        <f>BRPL_EOD!P37-BRPL_ISGS_exbus!P37</f>
        <v>-3.0952151953336227E-3</v>
      </c>
      <c r="Q37" s="24">
        <f>BRPL_EOD!Q37-BRPL_ISGS_exbus!Q37</f>
        <v>4.8023999999999845E-3</v>
      </c>
      <c r="R37" s="24">
        <f>BRPL_EOD!R37-BRPL_ISGS_exbus!R37</f>
        <v>7.4067663551424801E-3</v>
      </c>
      <c r="S37" s="24">
        <f>BRPL_EOD!S37-BRPL_ISGS_exbus!S37</f>
        <v>4.1597959183548028E-4</v>
      </c>
      <c r="T37" s="24">
        <f>BRPL_EOD!T37-BRPL_ISGS_exbus!T37</f>
        <v>-6.010000000000737E-4</v>
      </c>
      <c r="U37" s="24">
        <f>BRPL_EOD!U37-BRPL_ISGS_exbus!U37</f>
        <v>1.3340523004501392E-5</v>
      </c>
      <c r="V37" s="24">
        <f>BRPL_EOD!V37-BRPL_ISGS_exbus!V37</f>
        <v>-3.2691471321690813E-3</v>
      </c>
      <c r="W37" s="24">
        <f>BRPL_EOD!W37-BRPL_ISGS_exbus!W37</f>
        <v>3.2348949720670817E-3</v>
      </c>
      <c r="X37" s="24">
        <f>BRPL_EOD!X37-BRPL_ISGS_exbus!X37</f>
        <v>8.1073143337562215E-4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3.4031544057597785E-3</v>
      </c>
      <c r="L38" s="24">
        <f>BRPL_EOD!L38-BRPL_ISGS_exbus!L38</f>
        <v>2.2695675977679741E-4</v>
      </c>
      <c r="M38" s="24">
        <f>BRPL_EOD!M38-BRPL_ISGS_exbus!M38</f>
        <v>-7.1327834170631377E-4</v>
      </c>
      <c r="N38" s="24">
        <f>BRPL_EOD!N38-BRPL_ISGS_exbus!N38</f>
        <v>-4.2478605853375484E-3</v>
      </c>
      <c r="O38" s="24">
        <f>BRPL_EOD!O38-BRPL_ISGS_exbus!O38</f>
        <v>-4.9249853069710525E-3</v>
      </c>
      <c r="P38" s="24">
        <f>BRPL_EOD!P38-BRPL_ISGS_exbus!P38</f>
        <v>-3.0952151953336227E-3</v>
      </c>
      <c r="Q38" s="24">
        <f>BRPL_EOD!Q38-BRPL_ISGS_exbus!Q38</f>
        <v>4.8023999999999845E-3</v>
      </c>
      <c r="R38" s="24">
        <f>BRPL_EOD!R38-BRPL_ISGS_exbus!R38</f>
        <v>7.4067663551424801E-3</v>
      </c>
      <c r="S38" s="24">
        <f>BRPL_EOD!S38-BRPL_ISGS_exbus!S38</f>
        <v>4.1597959183548028E-4</v>
      </c>
      <c r="T38" s="24">
        <f>BRPL_EOD!T38-BRPL_ISGS_exbus!T38</f>
        <v>-6.010000000000737E-4</v>
      </c>
      <c r="U38" s="24">
        <f>BRPL_EOD!U38-BRPL_ISGS_exbus!U38</f>
        <v>1.3340523004501392E-5</v>
      </c>
      <c r="V38" s="24">
        <f>BRPL_EOD!V38-BRPL_ISGS_exbus!V38</f>
        <v>-3.2691471321690813E-3</v>
      </c>
      <c r="W38" s="24">
        <f>BRPL_EOD!W38-BRPL_ISGS_exbus!W38</f>
        <v>3.2348949720670817E-3</v>
      </c>
      <c r="X38" s="24">
        <f>BRPL_EOD!X38-BRPL_ISGS_exbus!X38</f>
        <v>8.1073143337562215E-4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3.4031544057597785E-3</v>
      </c>
      <c r="L39" s="24">
        <f>BRPL_EOD!L39-BRPL_ISGS_exbus!L39</f>
        <v>2.2695675977679741E-4</v>
      </c>
      <c r="M39" s="24">
        <f>BRPL_EOD!M39-BRPL_ISGS_exbus!M39</f>
        <v>-7.1327834170631377E-4</v>
      </c>
      <c r="N39" s="24">
        <f>BRPL_EOD!N39-BRPL_ISGS_exbus!N39</f>
        <v>-4.2478605853375484E-3</v>
      </c>
      <c r="O39" s="24">
        <f>BRPL_EOD!O39-BRPL_ISGS_exbus!O39</f>
        <v>-4.9249853069710525E-3</v>
      </c>
      <c r="P39" s="24">
        <f>BRPL_EOD!P39-BRPL_ISGS_exbus!P39</f>
        <v>-3.0002978631564758E-3</v>
      </c>
      <c r="Q39" s="24">
        <f>BRPL_EOD!Q39-BRPL_ISGS_exbus!Q39</f>
        <v>4.8023999999999845E-3</v>
      </c>
      <c r="R39" s="24">
        <f>BRPL_EOD!R39-BRPL_ISGS_exbus!R39</f>
        <v>3.1434025324887926E-3</v>
      </c>
      <c r="S39" s="24">
        <f>BRPL_EOD!S39-BRPL_ISGS_exbus!S39</f>
        <v>4.1597959183548028E-4</v>
      </c>
      <c r="T39" s="24">
        <f>BRPL_EOD!T39-BRPL_ISGS_exbus!T39</f>
        <v>-6.010000000000737E-4</v>
      </c>
      <c r="U39" s="24">
        <f>BRPL_EOD!U39-BRPL_ISGS_exbus!U39</f>
        <v>1.3340523004501392E-5</v>
      </c>
      <c r="V39" s="24">
        <f>BRPL_EOD!V39-BRPL_ISGS_exbus!V39</f>
        <v>1.1854248608536011E-3</v>
      </c>
      <c r="W39" s="24">
        <f>BRPL_EOD!W39-BRPL_ISGS_exbus!W39</f>
        <v>3.2348949720670817E-3</v>
      </c>
      <c r="X39" s="24">
        <f>BRPL_EOD!X39-BRPL_ISGS_exbus!X39</f>
        <v>8.1073143337562215E-4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3.4031544057597785E-3</v>
      </c>
      <c r="L40" s="24">
        <f>BRPL_EOD!L40-BRPL_ISGS_exbus!L40</f>
        <v>2.2695675977679741E-4</v>
      </c>
      <c r="M40" s="24">
        <f>BRPL_EOD!M40-BRPL_ISGS_exbus!M40</f>
        <v>-7.1327834170631377E-4</v>
      </c>
      <c r="N40" s="24">
        <f>BRPL_EOD!N40-BRPL_ISGS_exbus!N40</f>
        <v>-4.2478605853375484E-3</v>
      </c>
      <c r="O40" s="24">
        <f>BRPL_EOD!O40-BRPL_ISGS_exbus!O40</f>
        <v>-4.9249853069710525E-3</v>
      </c>
      <c r="P40" s="24">
        <f>BRPL_EOD!P40-BRPL_ISGS_exbus!P40</f>
        <v>-3.0002978631564758E-3</v>
      </c>
      <c r="Q40" s="24">
        <f>BRPL_EOD!Q40-BRPL_ISGS_exbus!Q40</f>
        <v>5.3132865448501931E-3</v>
      </c>
      <c r="R40" s="24">
        <f>BRPL_EOD!R40-BRPL_ISGS_exbus!R40</f>
        <v>-5.4234276342750576E-3</v>
      </c>
      <c r="S40" s="24">
        <f>BRPL_EOD!S40-BRPL_ISGS_exbus!S40</f>
        <v>-5.8459801980159654E-4</v>
      </c>
      <c r="T40" s="24">
        <f>BRPL_EOD!T40-BRPL_ISGS_exbus!T40</f>
        <v>-6.010000000000737E-4</v>
      </c>
      <c r="U40" s="24">
        <f>BRPL_EOD!U40-BRPL_ISGS_exbus!U40</f>
        <v>1.3340523004501392E-5</v>
      </c>
      <c r="V40" s="24">
        <f>BRPL_EOD!V40-BRPL_ISGS_exbus!V40</f>
        <v>1.1854248608536011E-3</v>
      </c>
      <c r="W40" s="24">
        <f>BRPL_EOD!W40-BRPL_ISGS_exbus!W40</f>
        <v>3.2348949720670817E-3</v>
      </c>
      <c r="X40" s="24">
        <f>BRPL_EOD!X40-BRPL_ISGS_exbus!X40</f>
        <v>8.1073143337562215E-4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3.4031544057597785E-3</v>
      </c>
      <c r="L41" s="24">
        <f>BRPL_EOD!L41-BRPL_ISGS_exbus!L41</f>
        <v>2.2695675977679741E-4</v>
      </c>
      <c r="M41" s="24">
        <f>BRPL_EOD!M41-BRPL_ISGS_exbus!M41</f>
        <v>-7.1327834170631377E-4</v>
      </c>
      <c r="N41" s="24">
        <f>BRPL_EOD!N41-BRPL_ISGS_exbus!N41</f>
        <v>-4.2478605853375484E-3</v>
      </c>
      <c r="O41" s="24">
        <f>BRPL_EOD!O41-BRPL_ISGS_exbus!O41</f>
        <v>-4.9249853069710525E-3</v>
      </c>
      <c r="P41" s="24">
        <f>BRPL_EOD!P41-BRPL_ISGS_exbus!P41</f>
        <v>-3.0002978631564758E-3</v>
      </c>
      <c r="Q41" s="24">
        <f>BRPL_EOD!Q41-BRPL_ISGS_exbus!Q41</f>
        <v>5.3132865448501931E-3</v>
      </c>
      <c r="R41" s="24">
        <f>BRPL_EOD!R41-BRPL_ISGS_exbus!R41</f>
        <v>-6.4582838552258437E-3</v>
      </c>
      <c r="S41" s="24">
        <f>BRPL_EOD!S41-BRPL_ISGS_exbus!S41</f>
        <v>-5.8459801980159654E-4</v>
      </c>
      <c r="T41" s="24">
        <f>BRPL_EOD!T41-BRPL_ISGS_exbus!T41</f>
        <v>-6.010000000000737E-4</v>
      </c>
      <c r="U41" s="24">
        <f>BRPL_EOD!U41-BRPL_ISGS_exbus!U41</f>
        <v>1.3340523004501392E-5</v>
      </c>
      <c r="V41" s="24">
        <f>BRPL_EOD!V41-BRPL_ISGS_exbus!V41</f>
        <v>-1.5556504297986606E-3</v>
      </c>
      <c r="W41" s="24">
        <f>BRPL_EOD!W41-BRPL_ISGS_exbus!W41</f>
        <v>3.2348949720670817E-3</v>
      </c>
      <c r="X41" s="24">
        <f>BRPL_EOD!X41-BRPL_ISGS_exbus!X41</f>
        <v>8.1073143337562215E-4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3.4031544057597785E-3</v>
      </c>
      <c r="L42" s="24">
        <f>BRPL_EOD!L42-BRPL_ISGS_exbus!L42</f>
        <v>2.2695675977679741E-4</v>
      </c>
      <c r="M42" s="24">
        <f>BRPL_EOD!M42-BRPL_ISGS_exbus!M42</f>
        <v>-7.1327834170631377E-4</v>
      </c>
      <c r="N42" s="24">
        <f>BRPL_EOD!N42-BRPL_ISGS_exbus!N42</f>
        <v>-4.2478605853375484E-3</v>
      </c>
      <c r="O42" s="24">
        <f>BRPL_EOD!O42-BRPL_ISGS_exbus!O42</f>
        <v>-4.9249853069710525E-3</v>
      </c>
      <c r="P42" s="24">
        <f>BRPL_EOD!P42-BRPL_ISGS_exbus!P42</f>
        <v>-3.0002978631564758E-3</v>
      </c>
      <c r="Q42" s="24">
        <f>BRPL_EOD!Q42-BRPL_ISGS_exbus!Q42</f>
        <v>5.3132865448501931E-3</v>
      </c>
      <c r="R42" s="24">
        <f>BRPL_EOD!R42-BRPL_ISGS_exbus!R42</f>
        <v>-6.4582838552258437E-3</v>
      </c>
      <c r="S42" s="24">
        <f>BRPL_EOD!S42-BRPL_ISGS_exbus!S42</f>
        <v>-5.8459801980159654E-4</v>
      </c>
      <c r="T42" s="24">
        <f>BRPL_EOD!T42-BRPL_ISGS_exbus!T42</f>
        <v>-6.010000000000737E-4</v>
      </c>
      <c r="U42" s="24">
        <f>BRPL_EOD!U42-BRPL_ISGS_exbus!U42</f>
        <v>1.3340523004501392E-5</v>
      </c>
      <c r="V42" s="24">
        <f>BRPL_EOD!V42-BRPL_ISGS_exbus!V42</f>
        <v>-1.5556504297986606E-3</v>
      </c>
      <c r="W42" s="24">
        <f>BRPL_EOD!W42-BRPL_ISGS_exbus!W42</f>
        <v>3.2348949720670817E-3</v>
      </c>
      <c r="X42" s="24">
        <f>BRPL_EOD!X42-BRPL_ISGS_exbus!X42</f>
        <v>8.1073143337562215E-4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3.4031544057597785E-3</v>
      </c>
      <c r="L43" s="24">
        <f>BRPL_EOD!L43-BRPL_ISGS_exbus!L43</f>
        <v>2.2695675977679741E-4</v>
      </c>
      <c r="M43" s="24">
        <f>BRPL_EOD!M43-BRPL_ISGS_exbus!M43</f>
        <v>-7.1327834170631377E-4</v>
      </c>
      <c r="N43" s="24">
        <f>BRPL_EOD!N43-BRPL_ISGS_exbus!N43</f>
        <v>-4.2478605853375484E-3</v>
      </c>
      <c r="O43" s="24">
        <f>BRPL_EOD!O43-BRPL_ISGS_exbus!O43</f>
        <v>-4.9249853069710525E-3</v>
      </c>
      <c r="P43" s="24">
        <f>BRPL_EOD!P43-BRPL_ISGS_exbus!P43</f>
        <v>-8.3317553957229507E-4</v>
      </c>
      <c r="Q43" s="24">
        <f>BRPL_EOD!Q43-BRPL_ISGS_exbus!Q43</f>
        <v>5.3132865448501931E-3</v>
      </c>
      <c r="R43" s="24">
        <f>BRPL_EOD!R43-BRPL_ISGS_exbus!R43</f>
        <v>-6.4582838552258437E-3</v>
      </c>
      <c r="S43" s="24">
        <f>BRPL_EOD!S43-BRPL_ISGS_exbus!S43</f>
        <v>-5.8459801980159654E-4</v>
      </c>
      <c r="T43" s="24">
        <f>BRPL_EOD!T43-BRPL_ISGS_exbus!T43</f>
        <v>-6.010000000000737E-4</v>
      </c>
      <c r="U43" s="24">
        <f>BRPL_EOD!U43-BRPL_ISGS_exbus!U43</f>
        <v>1.3340523004501392E-5</v>
      </c>
      <c r="V43" s="24">
        <f>BRPL_EOD!V43-BRPL_ISGS_exbus!V43</f>
        <v>-1.5556504297986606E-3</v>
      </c>
      <c r="W43" s="24">
        <f>BRPL_EOD!W43-BRPL_ISGS_exbus!W43</f>
        <v>3.2348949720670817E-3</v>
      </c>
      <c r="X43" s="24">
        <f>BRPL_EOD!X43-BRPL_ISGS_exbus!X43</f>
        <v>8.1073143337562215E-4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3.4031544057597785E-3</v>
      </c>
      <c r="L44" s="24">
        <f>BRPL_EOD!L44-BRPL_ISGS_exbus!L44</f>
        <v>2.2695675977679741E-4</v>
      </c>
      <c r="M44" s="24">
        <f>BRPL_EOD!M44-BRPL_ISGS_exbus!M44</f>
        <v>-7.1327834170631377E-4</v>
      </c>
      <c r="N44" s="24">
        <f>BRPL_EOD!N44-BRPL_ISGS_exbus!N44</f>
        <v>-4.2478605853375484E-3</v>
      </c>
      <c r="O44" s="24">
        <f>BRPL_EOD!O44-BRPL_ISGS_exbus!O44</f>
        <v>-4.9249853069710525E-3</v>
      </c>
      <c r="P44" s="24">
        <f>BRPL_EOD!P44-BRPL_ISGS_exbus!P44</f>
        <v>-8.3317553957229507E-4</v>
      </c>
      <c r="Q44" s="24">
        <f>BRPL_EOD!Q44-BRPL_ISGS_exbus!Q44</f>
        <v>5.3132865448501931E-3</v>
      </c>
      <c r="R44" s="24">
        <f>BRPL_EOD!R44-BRPL_ISGS_exbus!R44</f>
        <v>-6.4582838552258437E-3</v>
      </c>
      <c r="S44" s="24">
        <f>BRPL_EOD!S44-BRPL_ISGS_exbus!S44</f>
        <v>-5.8459801980159654E-4</v>
      </c>
      <c r="T44" s="24">
        <f>BRPL_EOD!T44-BRPL_ISGS_exbus!T44</f>
        <v>-6.010000000000737E-4</v>
      </c>
      <c r="U44" s="24">
        <f>BRPL_EOD!U44-BRPL_ISGS_exbus!U44</f>
        <v>1.3340523004501392E-5</v>
      </c>
      <c r="V44" s="24">
        <f>BRPL_EOD!V44-BRPL_ISGS_exbus!V44</f>
        <v>-1.5556504297986606E-3</v>
      </c>
      <c r="W44" s="24">
        <f>BRPL_EOD!W44-BRPL_ISGS_exbus!W44</f>
        <v>3.2348949720670817E-3</v>
      </c>
      <c r="X44" s="24">
        <f>BRPL_EOD!X44-BRPL_ISGS_exbus!X44</f>
        <v>8.1073143337562215E-4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3.4031544057597785E-3</v>
      </c>
      <c r="L45" s="24">
        <f>BRPL_EOD!L45-BRPL_ISGS_exbus!L45</f>
        <v>2.2695675977679741E-4</v>
      </c>
      <c r="M45" s="24">
        <f>BRPL_EOD!M45-BRPL_ISGS_exbus!M45</f>
        <v>-7.1327834170631377E-4</v>
      </c>
      <c r="N45" s="24">
        <f>BRPL_EOD!N45-BRPL_ISGS_exbus!N45</f>
        <v>-4.2478605853375484E-3</v>
      </c>
      <c r="O45" s="24">
        <f>BRPL_EOD!O45-BRPL_ISGS_exbus!O45</f>
        <v>-4.9249853069710525E-3</v>
      </c>
      <c r="P45" s="24">
        <f>BRPL_EOD!P45-BRPL_ISGS_exbus!P45</f>
        <v>-8.3317553957229507E-4</v>
      </c>
      <c r="Q45" s="24">
        <f>BRPL_EOD!Q45-BRPL_ISGS_exbus!Q45</f>
        <v>5.3132865448501931E-3</v>
      </c>
      <c r="R45" s="24">
        <f>BRPL_EOD!R45-BRPL_ISGS_exbus!R45</f>
        <v>-6.4582838552258437E-3</v>
      </c>
      <c r="S45" s="24">
        <f>BRPL_EOD!S45-BRPL_ISGS_exbus!S45</f>
        <v>-5.8459801980159654E-4</v>
      </c>
      <c r="T45" s="24">
        <f>BRPL_EOD!T45-BRPL_ISGS_exbus!T45</f>
        <v>-6.010000000000737E-4</v>
      </c>
      <c r="U45" s="24">
        <f>BRPL_EOD!U45-BRPL_ISGS_exbus!U45</f>
        <v>1.3340523004501392E-5</v>
      </c>
      <c r="V45" s="24">
        <f>BRPL_EOD!V45-BRPL_ISGS_exbus!V45</f>
        <v>-1.5556504297986606E-3</v>
      </c>
      <c r="W45" s="24">
        <f>BRPL_EOD!W45-BRPL_ISGS_exbus!W45</f>
        <v>3.2348949720670817E-3</v>
      </c>
      <c r="X45" s="24">
        <f>BRPL_EOD!X45-BRPL_ISGS_exbus!X45</f>
        <v>8.1073143337562215E-4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3.4031544057597785E-3</v>
      </c>
      <c r="L46" s="24">
        <f>BRPL_EOD!L46-BRPL_ISGS_exbus!L46</f>
        <v>2.2695675977679741E-4</v>
      </c>
      <c r="M46" s="24">
        <f>BRPL_EOD!M46-BRPL_ISGS_exbus!M46</f>
        <v>-7.1327834170631377E-4</v>
      </c>
      <c r="N46" s="24">
        <f>BRPL_EOD!N46-BRPL_ISGS_exbus!N46</f>
        <v>-4.2478605853375484E-3</v>
      </c>
      <c r="O46" s="24">
        <f>BRPL_EOD!O46-BRPL_ISGS_exbus!O46</f>
        <v>-4.9249853069710525E-3</v>
      </c>
      <c r="P46" s="24">
        <f>BRPL_EOD!P46-BRPL_ISGS_exbus!P46</f>
        <v>-8.3317553957229507E-4</v>
      </c>
      <c r="Q46" s="24">
        <f>BRPL_EOD!Q46-BRPL_ISGS_exbus!Q46</f>
        <v>5.3132865448501931E-3</v>
      </c>
      <c r="R46" s="24">
        <f>BRPL_EOD!R46-BRPL_ISGS_exbus!R46</f>
        <v>-6.4582838552258437E-3</v>
      </c>
      <c r="S46" s="24">
        <f>BRPL_EOD!S46-BRPL_ISGS_exbus!S46</f>
        <v>-5.8459801980159654E-4</v>
      </c>
      <c r="T46" s="24">
        <f>BRPL_EOD!T46-BRPL_ISGS_exbus!T46</f>
        <v>-6.010000000000737E-4</v>
      </c>
      <c r="U46" s="24">
        <f>BRPL_EOD!U46-BRPL_ISGS_exbus!U46</f>
        <v>1.3340523004501392E-5</v>
      </c>
      <c r="V46" s="24">
        <f>BRPL_EOD!V46-BRPL_ISGS_exbus!V46</f>
        <v>-1.5556504297986606E-3</v>
      </c>
      <c r="W46" s="24">
        <f>BRPL_EOD!W46-BRPL_ISGS_exbus!W46</f>
        <v>3.2348949720670817E-3</v>
      </c>
      <c r="X46" s="24">
        <f>BRPL_EOD!X46-BRPL_ISGS_exbus!X46</f>
        <v>8.1073143337562215E-4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3.4031544057597785E-3</v>
      </c>
      <c r="L47" s="24">
        <f>BRPL_EOD!L47-BRPL_ISGS_exbus!L47</f>
        <v>2.2695675977679741E-4</v>
      </c>
      <c r="M47" s="24">
        <f>BRPL_EOD!M47-BRPL_ISGS_exbus!M47</f>
        <v>-7.1327834170631377E-4</v>
      </c>
      <c r="N47" s="24">
        <f>BRPL_EOD!N47-BRPL_ISGS_exbus!N47</f>
        <v>-4.2478605853375484E-3</v>
      </c>
      <c r="O47" s="24">
        <f>BRPL_EOD!O47-BRPL_ISGS_exbus!O47</f>
        <v>-4.9249853069710525E-3</v>
      </c>
      <c r="P47" s="24">
        <f>BRPL_EOD!P47-BRPL_ISGS_exbus!P47</f>
        <v>-8.3317553957229507E-4</v>
      </c>
      <c r="Q47" s="24">
        <f>BRPL_EOD!Q47-BRPL_ISGS_exbus!Q47</f>
        <v>5.3132865448501931E-3</v>
      </c>
      <c r="R47" s="24">
        <f>BRPL_EOD!R47-BRPL_ISGS_exbus!R47</f>
        <v>-6.4582838552258437E-3</v>
      </c>
      <c r="S47" s="24">
        <f>BRPL_EOD!S47-BRPL_ISGS_exbus!S47</f>
        <v>-5.8459801980159654E-4</v>
      </c>
      <c r="T47" s="24">
        <f>BRPL_EOD!T47-BRPL_ISGS_exbus!T47</f>
        <v>-6.010000000000737E-4</v>
      </c>
      <c r="U47" s="24">
        <f>BRPL_EOD!U47-BRPL_ISGS_exbus!U47</f>
        <v>1.3340523004501392E-5</v>
      </c>
      <c r="V47" s="24">
        <f>BRPL_EOD!V47-BRPL_ISGS_exbus!V47</f>
        <v>-1.5556504297986606E-3</v>
      </c>
      <c r="W47" s="24">
        <f>BRPL_EOD!W47-BRPL_ISGS_exbus!W47</f>
        <v>2.7761833035491179E-3</v>
      </c>
      <c r="X47" s="24">
        <f>BRPL_EOD!X47-BRPL_ISGS_exbus!X47</f>
        <v>6.1869101195171083E-3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3.4031544057597785E-3</v>
      </c>
      <c r="L48" s="24">
        <f>BRPL_EOD!L48-BRPL_ISGS_exbus!L48</f>
        <v>2.2695675977679741E-4</v>
      </c>
      <c r="M48" s="24">
        <f>BRPL_EOD!M48-BRPL_ISGS_exbus!M48</f>
        <v>-7.1327834170631377E-4</v>
      </c>
      <c r="N48" s="24">
        <f>BRPL_EOD!N48-BRPL_ISGS_exbus!N48</f>
        <v>-4.2478605853375484E-3</v>
      </c>
      <c r="O48" s="24">
        <f>BRPL_EOD!O48-BRPL_ISGS_exbus!O48</f>
        <v>-4.9249853069710525E-3</v>
      </c>
      <c r="P48" s="24">
        <f>BRPL_EOD!P48-BRPL_ISGS_exbus!P48</f>
        <v>-8.3317553957229507E-4</v>
      </c>
      <c r="Q48" s="24">
        <f>BRPL_EOD!Q48-BRPL_ISGS_exbus!Q48</f>
        <v>5.3132865448501931E-3</v>
      </c>
      <c r="R48" s="24">
        <f>BRPL_EOD!R48-BRPL_ISGS_exbus!R48</f>
        <v>-6.4582838552258437E-3</v>
      </c>
      <c r="S48" s="24">
        <f>BRPL_EOD!S48-BRPL_ISGS_exbus!S48</f>
        <v>-5.8459801980159654E-4</v>
      </c>
      <c r="T48" s="24">
        <f>BRPL_EOD!T48-BRPL_ISGS_exbus!T48</f>
        <v>-6.010000000000737E-4</v>
      </c>
      <c r="U48" s="24">
        <f>BRPL_EOD!U48-BRPL_ISGS_exbus!U48</f>
        <v>1.3340523004501392E-5</v>
      </c>
      <c r="V48" s="24">
        <f>BRPL_EOD!V48-BRPL_ISGS_exbus!V48</f>
        <v>-1.5556504297986606E-3</v>
      </c>
      <c r="W48" s="24">
        <f>BRPL_EOD!W48-BRPL_ISGS_exbus!W48</f>
        <v>2.7761833035491179E-3</v>
      </c>
      <c r="X48" s="24">
        <f>BRPL_EOD!X48-BRPL_ISGS_exbus!X48</f>
        <v>6.1869101195171083E-3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3.4031544057597785E-3</v>
      </c>
      <c r="L49" s="24">
        <f>BRPL_EOD!L49-BRPL_ISGS_exbus!L49</f>
        <v>-2.8113657613637599E-4</v>
      </c>
      <c r="M49" s="24">
        <f>BRPL_EOD!M49-BRPL_ISGS_exbus!M49</f>
        <v>-7.1327834170631377E-4</v>
      </c>
      <c r="N49" s="24">
        <f>BRPL_EOD!N49-BRPL_ISGS_exbus!N49</f>
        <v>-4.2478605853375484E-3</v>
      </c>
      <c r="O49" s="24">
        <f>BRPL_EOD!O49-BRPL_ISGS_exbus!O49</f>
        <v>-4.9249853069710525E-3</v>
      </c>
      <c r="P49" s="24">
        <f>BRPL_EOD!P49-BRPL_ISGS_exbus!P49</f>
        <v>1.225518805313186E-3</v>
      </c>
      <c r="Q49" s="24">
        <f>BRPL_EOD!Q49-BRPL_ISGS_exbus!Q49</f>
        <v>5.3132865448501931E-3</v>
      </c>
      <c r="R49" s="24">
        <f>BRPL_EOD!R49-BRPL_ISGS_exbus!R49</f>
        <v>-6.4582838552258437E-3</v>
      </c>
      <c r="S49" s="24">
        <f>BRPL_EOD!S49-BRPL_ISGS_exbus!S49</f>
        <v>-5.8459801980159654E-4</v>
      </c>
      <c r="T49" s="24">
        <f>BRPL_EOD!T49-BRPL_ISGS_exbus!T49</f>
        <v>-6.010000000000737E-4</v>
      </c>
      <c r="U49" s="24">
        <f>BRPL_EOD!U49-BRPL_ISGS_exbus!U49</f>
        <v>1.3340523004501392E-5</v>
      </c>
      <c r="V49" s="24">
        <f>BRPL_EOD!V49-BRPL_ISGS_exbus!V49</f>
        <v>1.8114745308324132E-3</v>
      </c>
      <c r="W49" s="24">
        <f>BRPL_EOD!W49-BRPL_ISGS_exbus!W49</f>
        <v>2.7761833035491179E-3</v>
      </c>
      <c r="X49" s="24">
        <f>BRPL_EOD!X49-BRPL_ISGS_exbus!X49</f>
        <v>6.1869101195171083E-3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3.4031544057597785E-3</v>
      </c>
      <c r="L50" s="24">
        <f>BRPL_EOD!L50-BRPL_ISGS_exbus!L50</f>
        <v>-2.8113657613637599E-4</v>
      </c>
      <c r="M50" s="24">
        <f>BRPL_EOD!M50-BRPL_ISGS_exbus!M50</f>
        <v>-7.1327834170631377E-4</v>
      </c>
      <c r="N50" s="24">
        <f>BRPL_EOD!N50-BRPL_ISGS_exbus!N50</f>
        <v>-4.2478605853375484E-3</v>
      </c>
      <c r="O50" s="24">
        <f>BRPL_EOD!O50-BRPL_ISGS_exbus!O50</f>
        <v>-4.9249853069710525E-3</v>
      </c>
      <c r="P50" s="24">
        <f>BRPL_EOD!P50-BRPL_ISGS_exbus!P50</f>
        <v>1.225518805313186E-3</v>
      </c>
      <c r="Q50" s="24">
        <f>BRPL_EOD!Q50-BRPL_ISGS_exbus!Q50</f>
        <v>5.3132865448501931E-3</v>
      </c>
      <c r="R50" s="24">
        <f>BRPL_EOD!R50-BRPL_ISGS_exbus!R50</f>
        <v>-6.4582838552258437E-3</v>
      </c>
      <c r="S50" s="24">
        <f>BRPL_EOD!S50-BRPL_ISGS_exbus!S50</f>
        <v>-5.8459801980159654E-4</v>
      </c>
      <c r="T50" s="24">
        <f>BRPL_EOD!T50-BRPL_ISGS_exbus!T50</f>
        <v>-6.010000000000737E-4</v>
      </c>
      <c r="U50" s="24">
        <f>BRPL_EOD!U50-BRPL_ISGS_exbus!U50</f>
        <v>1.3340523004501392E-5</v>
      </c>
      <c r="V50" s="24">
        <f>BRPL_EOD!V50-BRPL_ISGS_exbus!V50</f>
        <v>1.8114745308324132E-3</v>
      </c>
      <c r="W50" s="24">
        <f>BRPL_EOD!W50-BRPL_ISGS_exbus!W50</f>
        <v>2.7761833035491179E-3</v>
      </c>
      <c r="X50" s="24">
        <f>BRPL_EOD!X50-BRPL_ISGS_exbus!X50</f>
        <v>6.1869101195171083E-3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3.4031544057597785E-3</v>
      </c>
      <c r="L51" s="24">
        <f>BRPL_EOD!L51-BRPL_ISGS_exbus!L51</f>
        <v>-2.8113657613637599E-4</v>
      </c>
      <c r="M51" s="24">
        <f>BRPL_EOD!M51-BRPL_ISGS_exbus!M51</f>
        <v>-7.1327834170631377E-4</v>
      </c>
      <c r="N51" s="24">
        <f>BRPL_EOD!N51-BRPL_ISGS_exbus!N51</f>
        <v>-4.2478605853375484E-3</v>
      </c>
      <c r="O51" s="24">
        <f>BRPL_EOD!O51-BRPL_ISGS_exbus!O51</f>
        <v>-4.9249853069710525E-3</v>
      </c>
      <c r="P51" s="24">
        <f>BRPL_EOD!P51-BRPL_ISGS_exbus!P51</f>
        <v>1.225518805313186E-3</v>
      </c>
      <c r="Q51" s="24">
        <f>BRPL_EOD!Q51-BRPL_ISGS_exbus!Q51</f>
        <v>5.3132865448501931E-3</v>
      </c>
      <c r="R51" s="24">
        <f>BRPL_EOD!R51-BRPL_ISGS_exbus!R51</f>
        <v>-6.4582838552258437E-3</v>
      </c>
      <c r="S51" s="24">
        <f>BRPL_EOD!S51-BRPL_ISGS_exbus!S51</f>
        <v>-5.8459801980159654E-4</v>
      </c>
      <c r="T51" s="24">
        <f>BRPL_EOD!T51-BRPL_ISGS_exbus!T51</f>
        <v>-6.010000000000737E-4</v>
      </c>
      <c r="U51" s="24">
        <f>BRPL_EOD!U51-BRPL_ISGS_exbus!U51</f>
        <v>1.3340523004501392E-5</v>
      </c>
      <c r="V51" s="24">
        <f>BRPL_EOD!V51-BRPL_ISGS_exbus!V51</f>
        <v>1.8114745308324132E-3</v>
      </c>
      <c r="W51" s="24">
        <f>BRPL_EOD!W51-BRPL_ISGS_exbus!W51</f>
        <v>2.7761833035491179E-3</v>
      </c>
      <c r="X51" s="24">
        <f>BRPL_EOD!X51-BRPL_ISGS_exbus!X51</f>
        <v>6.1869101195171083E-3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3.4031544057597785E-3</v>
      </c>
      <c r="L52" s="24">
        <f>BRPL_EOD!L52-BRPL_ISGS_exbus!L52</f>
        <v>-2.8113657613637599E-4</v>
      </c>
      <c r="M52" s="24">
        <f>BRPL_EOD!M52-BRPL_ISGS_exbus!M52</f>
        <v>-7.1327834170631377E-4</v>
      </c>
      <c r="N52" s="24">
        <f>BRPL_EOD!N52-BRPL_ISGS_exbus!N52</f>
        <v>-4.2478605853375484E-3</v>
      </c>
      <c r="O52" s="24">
        <f>BRPL_EOD!O52-BRPL_ISGS_exbus!O52</f>
        <v>-4.9249853069710525E-3</v>
      </c>
      <c r="P52" s="24">
        <f>BRPL_EOD!P52-BRPL_ISGS_exbus!P52</f>
        <v>1.225518805313186E-3</v>
      </c>
      <c r="Q52" s="24">
        <f>BRPL_EOD!Q52-BRPL_ISGS_exbus!Q52</f>
        <v>5.3132865448501931E-3</v>
      </c>
      <c r="R52" s="24">
        <f>BRPL_EOD!R52-BRPL_ISGS_exbus!R52</f>
        <v>-6.4582838552258437E-3</v>
      </c>
      <c r="S52" s="24">
        <f>BRPL_EOD!S52-BRPL_ISGS_exbus!S52</f>
        <v>-5.8459801980159654E-4</v>
      </c>
      <c r="T52" s="24">
        <f>BRPL_EOD!T52-BRPL_ISGS_exbus!T52</f>
        <v>-6.010000000000737E-4</v>
      </c>
      <c r="U52" s="24">
        <f>BRPL_EOD!U52-BRPL_ISGS_exbus!U52</f>
        <v>1.3340523004501392E-5</v>
      </c>
      <c r="V52" s="24">
        <f>BRPL_EOD!V52-BRPL_ISGS_exbus!V52</f>
        <v>1.8114745308324132E-3</v>
      </c>
      <c r="W52" s="24">
        <f>BRPL_EOD!W52-BRPL_ISGS_exbus!W52</f>
        <v>2.7761833035491179E-3</v>
      </c>
      <c r="X52" s="24">
        <f>BRPL_EOD!X52-BRPL_ISGS_exbus!X52</f>
        <v>6.1869101195171083E-3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3.4031544057597785E-3</v>
      </c>
      <c r="L53" s="24">
        <f>BRPL_EOD!L53-BRPL_ISGS_exbus!L53</f>
        <v>-2.8113657613637599E-4</v>
      </c>
      <c r="M53" s="24">
        <f>BRPL_EOD!M53-BRPL_ISGS_exbus!M53</f>
        <v>-7.1327834170631377E-4</v>
      </c>
      <c r="N53" s="24">
        <f>BRPL_EOD!N53-BRPL_ISGS_exbus!N53</f>
        <v>-4.2478605853375484E-3</v>
      </c>
      <c r="O53" s="24">
        <f>BRPL_EOD!O53-BRPL_ISGS_exbus!O53</f>
        <v>-4.9249853069710525E-3</v>
      </c>
      <c r="P53" s="24">
        <f>BRPL_EOD!P53-BRPL_ISGS_exbus!P53</f>
        <v>1.225518805313186E-3</v>
      </c>
      <c r="Q53" s="24">
        <f>BRPL_EOD!Q53-BRPL_ISGS_exbus!Q53</f>
        <v>5.3132865448501931E-3</v>
      </c>
      <c r="R53" s="24">
        <f>BRPL_EOD!R53-BRPL_ISGS_exbus!R53</f>
        <v>-6.4582838552258437E-3</v>
      </c>
      <c r="S53" s="24">
        <f>BRPL_EOD!S53-BRPL_ISGS_exbus!S53</f>
        <v>-5.8459801980159654E-4</v>
      </c>
      <c r="T53" s="24">
        <f>BRPL_EOD!T53-BRPL_ISGS_exbus!T53</f>
        <v>-6.010000000000737E-4</v>
      </c>
      <c r="U53" s="24">
        <f>BRPL_EOD!U53-BRPL_ISGS_exbus!U53</f>
        <v>1.3340523004501392E-5</v>
      </c>
      <c r="V53" s="24">
        <f>BRPL_EOD!V53-BRPL_ISGS_exbus!V53</f>
        <v>1.8114745308324132E-3</v>
      </c>
      <c r="W53" s="24">
        <f>BRPL_EOD!W53-BRPL_ISGS_exbus!W53</f>
        <v>2.7761833035491179E-3</v>
      </c>
      <c r="X53" s="24">
        <f>BRPL_EOD!X53-BRPL_ISGS_exbus!X53</f>
        <v>6.1869101195171083E-3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3.4031544057597785E-3</v>
      </c>
      <c r="L54" s="24">
        <f>BRPL_EOD!L54-BRPL_ISGS_exbus!L54</f>
        <v>-2.8113657613637599E-4</v>
      </c>
      <c r="M54" s="24">
        <f>BRPL_EOD!M54-BRPL_ISGS_exbus!M54</f>
        <v>-7.1327834170631377E-4</v>
      </c>
      <c r="N54" s="24">
        <f>BRPL_EOD!N54-BRPL_ISGS_exbus!N54</f>
        <v>-4.2478605853375484E-3</v>
      </c>
      <c r="O54" s="24">
        <f>BRPL_EOD!O54-BRPL_ISGS_exbus!O54</f>
        <v>-4.9249853069710525E-3</v>
      </c>
      <c r="P54" s="24">
        <f>BRPL_EOD!P54-BRPL_ISGS_exbus!P54</f>
        <v>1.225518805313186E-3</v>
      </c>
      <c r="Q54" s="24">
        <f>BRPL_EOD!Q54-BRPL_ISGS_exbus!Q54</f>
        <v>-6.4119272727278798E-3</v>
      </c>
      <c r="R54" s="24">
        <f>BRPL_EOD!R54-BRPL_ISGS_exbus!R54</f>
        <v>-6.4582838552258437E-3</v>
      </c>
      <c r="S54" s="24">
        <f>BRPL_EOD!S54-BRPL_ISGS_exbus!S54</f>
        <v>-4.320870712399838E-4</v>
      </c>
      <c r="T54" s="24">
        <f>BRPL_EOD!T54-BRPL_ISGS_exbus!T54</f>
        <v>-6.010000000000737E-4</v>
      </c>
      <c r="U54" s="24">
        <f>BRPL_EOD!U54-BRPL_ISGS_exbus!U54</f>
        <v>1.3340523004501392E-5</v>
      </c>
      <c r="V54" s="24">
        <f>BRPL_EOD!V54-BRPL_ISGS_exbus!V54</f>
        <v>1.8114745308324132E-3</v>
      </c>
      <c r="W54" s="24">
        <f>BRPL_EOD!W54-BRPL_ISGS_exbus!W54</f>
        <v>2.7761833035491179E-3</v>
      </c>
      <c r="X54" s="24">
        <f>BRPL_EOD!X54-BRPL_ISGS_exbus!X54</f>
        <v>6.1869101195171083E-3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3.4031544057597785E-3</v>
      </c>
      <c r="L55" s="24">
        <f>BRPL_EOD!L55-BRPL_ISGS_exbus!L55</f>
        <v>-2.8113657613637599E-4</v>
      </c>
      <c r="M55" s="24">
        <f>BRPL_EOD!M55-BRPL_ISGS_exbus!M55</f>
        <v>-7.1327834170631377E-4</v>
      </c>
      <c r="N55" s="24">
        <f>BRPL_EOD!N55-BRPL_ISGS_exbus!N55</f>
        <v>-4.2478605853375484E-3</v>
      </c>
      <c r="O55" s="24">
        <f>BRPL_EOD!O55-BRPL_ISGS_exbus!O55</f>
        <v>-4.9249853069710525E-3</v>
      </c>
      <c r="P55" s="24">
        <f>BRPL_EOD!P55-BRPL_ISGS_exbus!P55</f>
        <v>1.225518805313186E-3</v>
      </c>
      <c r="Q55" s="24">
        <f>BRPL_EOD!Q55-BRPL_ISGS_exbus!Q55</f>
        <v>-6.4119272727278798E-3</v>
      </c>
      <c r="R55" s="24">
        <f>BRPL_EOD!R55-BRPL_ISGS_exbus!R55</f>
        <v>-6.4582838552258437E-3</v>
      </c>
      <c r="S55" s="24">
        <f>BRPL_EOD!S55-BRPL_ISGS_exbus!S55</f>
        <v>-4.320870712399838E-4</v>
      </c>
      <c r="T55" s="24">
        <f>BRPL_EOD!T55-BRPL_ISGS_exbus!T55</f>
        <v>-6.010000000000737E-4</v>
      </c>
      <c r="U55" s="24">
        <f>BRPL_EOD!U55-BRPL_ISGS_exbus!U55</f>
        <v>1.3340523004501392E-5</v>
      </c>
      <c r="V55" s="24">
        <f>BRPL_EOD!V55-BRPL_ISGS_exbus!V55</f>
        <v>1.8114745308324132E-3</v>
      </c>
      <c r="W55" s="24">
        <f>BRPL_EOD!W55-BRPL_ISGS_exbus!W55</f>
        <v>2.0405769230755766E-3</v>
      </c>
      <c r="X55" s="24">
        <f>BRPL_EOD!X55-BRPL_ISGS_exbus!X55</f>
        <v>-2.2299062617179288E-3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3.4031544057597785E-3</v>
      </c>
      <c r="L56" s="24">
        <f>BRPL_EOD!L56-BRPL_ISGS_exbus!L56</f>
        <v>-2.8113657613637599E-4</v>
      </c>
      <c r="M56" s="24">
        <f>BRPL_EOD!M56-BRPL_ISGS_exbus!M56</f>
        <v>-7.1327834170631377E-4</v>
      </c>
      <c r="N56" s="24">
        <f>BRPL_EOD!N56-BRPL_ISGS_exbus!N56</f>
        <v>-4.2478605853375484E-3</v>
      </c>
      <c r="O56" s="24">
        <f>BRPL_EOD!O56-BRPL_ISGS_exbus!O56</f>
        <v>-4.9249853069710525E-3</v>
      </c>
      <c r="P56" s="24">
        <f>BRPL_EOD!P56-BRPL_ISGS_exbus!P56</f>
        <v>1.225518805313186E-3</v>
      </c>
      <c r="Q56" s="24">
        <f>BRPL_EOD!Q56-BRPL_ISGS_exbus!Q56</f>
        <v>-6.4119272727278798E-3</v>
      </c>
      <c r="R56" s="24">
        <f>BRPL_EOD!R56-BRPL_ISGS_exbus!R56</f>
        <v>-6.4582838552258437E-3</v>
      </c>
      <c r="S56" s="24">
        <f>BRPL_EOD!S56-BRPL_ISGS_exbus!S56</f>
        <v>-4.320870712399838E-4</v>
      </c>
      <c r="T56" s="24">
        <f>BRPL_EOD!T56-BRPL_ISGS_exbus!T56</f>
        <v>-6.010000000000737E-4</v>
      </c>
      <c r="U56" s="24">
        <f>BRPL_EOD!U56-BRPL_ISGS_exbus!U56</f>
        <v>1.3340523004501392E-5</v>
      </c>
      <c r="V56" s="24">
        <f>BRPL_EOD!V56-BRPL_ISGS_exbus!V56</f>
        <v>1.8114745308324132E-3</v>
      </c>
      <c r="W56" s="24">
        <f>BRPL_EOD!W56-BRPL_ISGS_exbus!W56</f>
        <v>2.0405769230755766E-3</v>
      </c>
      <c r="X56" s="24">
        <f>BRPL_EOD!X56-BRPL_ISGS_exbus!X56</f>
        <v>-2.2299062617179288E-3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3.4031544057597785E-3</v>
      </c>
      <c r="L57" s="24">
        <f>BRPL_EOD!L57-BRPL_ISGS_exbus!L57</f>
        <v>-2.8113657613637599E-4</v>
      </c>
      <c r="M57" s="24">
        <f>BRPL_EOD!M57-BRPL_ISGS_exbus!M57</f>
        <v>-7.1327834170631377E-4</v>
      </c>
      <c r="N57" s="24">
        <f>BRPL_EOD!N57-BRPL_ISGS_exbus!N57</f>
        <v>-4.2478605853375484E-3</v>
      </c>
      <c r="O57" s="24">
        <f>BRPL_EOD!O57-BRPL_ISGS_exbus!O57</f>
        <v>-4.9249853069710525E-3</v>
      </c>
      <c r="P57" s="24">
        <f>BRPL_EOD!P57-BRPL_ISGS_exbus!P57</f>
        <v>1.225518805313186E-3</v>
      </c>
      <c r="Q57" s="24">
        <f>BRPL_EOD!Q57-BRPL_ISGS_exbus!Q57</f>
        <v>-6.4119272727278798E-3</v>
      </c>
      <c r="R57" s="24">
        <f>BRPL_EOD!R57-BRPL_ISGS_exbus!R57</f>
        <v>-6.4582838552258437E-3</v>
      </c>
      <c r="S57" s="24">
        <f>BRPL_EOD!S57-BRPL_ISGS_exbus!S57</f>
        <v>-4.320870712399838E-4</v>
      </c>
      <c r="T57" s="24">
        <f>BRPL_EOD!T57-BRPL_ISGS_exbus!T57</f>
        <v>-6.010000000000737E-4</v>
      </c>
      <c r="U57" s="24">
        <f>BRPL_EOD!U57-BRPL_ISGS_exbus!U57</f>
        <v>1.3340523004501392E-5</v>
      </c>
      <c r="V57" s="24">
        <f>BRPL_EOD!V57-BRPL_ISGS_exbus!V57</f>
        <v>1.8114745308324132E-3</v>
      </c>
      <c r="W57" s="24">
        <f>BRPL_EOD!W57-BRPL_ISGS_exbus!W57</f>
        <v>2.0405769230755766E-3</v>
      </c>
      <c r="X57" s="24">
        <f>BRPL_EOD!X57-BRPL_ISGS_exbus!X57</f>
        <v>-2.2299062617179288E-3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3.4031544057597785E-3</v>
      </c>
      <c r="L58" s="24">
        <f>BRPL_EOD!L58-BRPL_ISGS_exbus!L58</f>
        <v>-2.8113657613637599E-4</v>
      </c>
      <c r="M58" s="24">
        <f>BRPL_EOD!M58-BRPL_ISGS_exbus!M58</f>
        <v>-7.1327834170631377E-4</v>
      </c>
      <c r="N58" s="24">
        <f>BRPL_EOD!N58-BRPL_ISGS_exbus!N58</f>
        <v>-4.2478605853375484E-3</v>
      </c>
      <c r="O58" s="24">
        <f>BRPL_EOD!O58-BRPL_ISGS_exbus!O58</f>
        <v>-4.9249853069710525E-3</v>
      </c>
      <c r="P58" s="24">
        <f>BRPL_EOD!P58-BRPL_ISGS_exbus!P58</f>
        <v>1.225518805313186E-3</v>
      </c>
      <c r="Q58" s="24">
        <f>BRPL_EOD!Q58-BRPL_ISGS_exbus!Q58</f>
        <v>-6.4119272727278798E-3</v>
      </c>
      <c r="R58" s="24">
        <f>BRPL_EOD!R58-BRPL_ISGS_exbus!R58</f>
        <v>-6.4582838552258437E-3</v>
      </c>
      <c r="S58" s="24">
        <f>BRPL_EOD!S58-BRPL_ISGS_exbus!S58</f>
        <v>-4.320870712399838E-4</v>
      </c>
      <c r="T58" s="24">
        <f>BRPL_EOD!T58-BRPL_ISGS_exbus!T58</f>
        <v>-6.010000000000737E-4</v>
      </c>
      <c r="U58" s="24">
        <f>BRPL_EOD!U58-BRPL_ISGS_exbus!U58</f>
        <v>1.3340523004501392E-5</v>
      </c>
      <c r="V58" s="24">
        <f>BRPL_EOD!V58-BRPL_ISGS_exbus!V58</f>
        <v>1.8114745308324132E-3</v>
      </c>
      <c r="W58" s="24">
        <f>BRPL_EOD!W58-BRPL_ISGS_exbus!W58</f>
        <v>2.0405769230755766E-3</v>
      </c>
      <c r="X58" s="24">
        <f>BRPL_EOD!X58-BRPL_ISGS_exbus!X58</f>
        <v>6.1869101195171083E-3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3.4031544057597785E-3</v>
      </c>
      <c r="L59" s="24">
        <f>BRPL_EOD!L59-BRPL_ISGS_exbus!L59</f>
        <v>-2.8113657613637599E-4</v>
      </c>
      <c r="M59" s="24">
        <f>BRPL_EOD!M59-BRPL_ISGS_exbus!M59</f>
        <v>-7.1327834170631377E-4</v>
      </c>
      <c r="N59" s="24">
        <f>BRPL_EOD!N59-BRPL_ISGS_exbus!N59</f>
        <v>-4.2478605853375484E-3</v>
      </c>
      <c r="O59" s="24">
        <f>BRPL_EOD!O59-BRPL_ISGS_exbus!O59</f>
        <v>-4.9249853069710525E-3</v>
      </c>
      <c r="P59" s="24">
        <f>BRPL_EOD!P59-BRPL_ISGS_exbus!P59</f>
        <v>1.225518805313186E-3</v>
      </c>
      <c r="Q59" s="24">
        <f>BRPL_EOD!Q59-BRPL_ISGS_exbus!Q59</f>
        <v>5.3132865448501931E-3</v>
      </c>
      <c r="R59" s="24">
        <f>BRPL_EOD!R59-BRPL_ISGS_exbus!R59</f>
        <v>-6.4582838552258437E-3</v>
      </c>
      <c r="S59" s="24">
        <f>BRPL_EOD!S59-BRPL_ISGS_exbus!S59</f>
        <v>-5.8459801980159654E-4</v>
      </c>
      <c r="T59" s="24">
        <f>BRPL_EOD!T59-BRPL_ISGS_exbus!T59</f>
        <v>-6.010000000000737E-4</v>
      </c>
      <c r="U59" s="24">
        <f>BRPL_EOD!U59-BRPL_ISGS_exbus!U59</f>
        <v>1.3340523004501392E-5</v>
      </c>
      <c r="V59" s="24">
        <f>BRPL_EOD!V59-BRPL_ISGS_exbus!V59</f>
        <v>1.8114745308324132E-3</v>
      </c>
      <c r="W59" s="24">
        <f>BRPL_EOD!W59-BRPL_ISGS_exbus!W59</f>
        <v>2.7761833035491179E-3</v>
      </c>
      <c r="X59" s="24">
        <f>BRPL_EOD!X59-BRPL_ISGS_exbus!X59</f>
        <v>6.1869101195171083E-3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3.4031544057597785E-3</v>
      </c>
      <c r="L60" s="24">
        <f>BRPL_EOD!L60-BRPL_ISGS_exbus!L60</f>
        <v>-2.8113657613637599E-4</v>
      </c>
      <c r="M60" s="24">
        <f>BRPL_EOD!M60-BRPL_ISGS_exbus!M60</f>
        <v>-7.1327834170631377E-4</v>
      </c>
      <c r="N60" s="24">
        <f>BRPL_EOD!N60-BRPL_ISGS_exbus!N60</f>
        <v>-4.2478605853375484E-3</v>
      </c>
      <c r="O60" s="24">
        <f>BRPL_EOD!O60-BRPL_ISGS_exbus!O60</f>
        <v>-4.9249853069710525E-3</v>
      </c>
      <c r="P60" s="24">
        <f>BRPL_EOD!P60-BRPL_ISGS_exbus!P60</f>
        <v>1.225518805313186E-3</v>
      </c>
      <c r="Q60" s="24">
        <f>BRPL_EOD!Q60-BRPL_ISGS_exbus!Q60</f>
        <v>5.3132865448501931E-3</v>
      </c>
      <c r="R60" s="24">
        <f>BRPL_EOD!R60-BRPL_ISGS_exbus!R60</f>
        <v>-6.4582838552258437E-3</v>
      </c>
      <c r="S60" s="24">
        <f>BRPL_EOD!S60-BRPL_ISGS_exbus!S60</f>
        <v>-5.8459801980159654E-4</v>
      </c>
      <c r="T60" s="24">
        <f>BRPL_EOD!T60-BRPL_ISGS_exbus!T60</f>
        <v>-6.010000000000737E-4</v>
      </c>
      <c r="U60" s="24">
        <f>BRPL_EOD!U60-BRPL_ISGS_exbus!U60</f>
        <v>1.3340523004501392E-5</v>
      </c>
      <c r="V60" s="24">
        <f>BRPL_EOD!V60-BRPL_ISGS_exbus!V60</f>
        <v>1.8114745308324132E-3</v>
      </c>
      <c r="W60" s="24">
        <f>BRPL_EOD!W60-BRPL_ISGS_exbus!W60</f>
        <v>2.7761833035491179E-3</v>
      </c>
      <c r="X60" s="24">
        <f>BRPL_EOD!X60-BRPL_ISGS_exbus!X60</f>
        <v>6.1869101195171083E-3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3.4031544057597785E-3</v>
      </c>
      <c r="L61" s="24">
        <f>BRPL_EOD!L61-BRPL_ISGS_exbus!L61</f>
        <v>-2.8113657613637599E-4</v>
      </c>
      <c r="M61" s="24">
        <f>BRPL_EOD!M61-BRPL_ISGS_exbus!M61</f>
        <v>-7.1327834170631377E-4</v>
      </c>
      <c r="N61" s="24">
        <f>BRPL_EOD!N61-BRPL_ISGS_exbus!N61</f>
        <v>-4.2478605853375484E-3</v>
      </c>
      <c r="O61" s="24">
        <f>BRPL_EOD!O61-BRPL_ISGS_exbus!O61</f>
        <v>-4.9249853069710525E-3</v>
      </c>
      <c r="P61" s="24">
        <f>BRPL_EOD!P61-BRPL_ISGS_exbus!P61</f>
        <v>1.225518805313186E-3</v>
      </c>
      <c r="Q61" s="24">
        <f>BRPL_EOD!Q61-BRPL_ISGS_exbus!Q61</f>
        <v>5.3132865448501931E-3</v>
      </c>
      <c r="R61" s="24">
        <f>BRPL_EOD!R61-BRPL_ISGS_exbus!R61</f>
        <v>-6.4582838552258437E-3</v>
      </c>
      <c r="S61" s="24">
        <f>BRPL_EOD!S61-BRPL_ISGS_exbus!S61</f>
        <v>-5.8459801980159654E-4</v>
      </c>
      <c r="T61" s="24">
        <f>BRPL_EOD!T61-BRPL_ISGS_exbus!T61</f>
        <v>-6.010000000000737E-4</v>
      </c>
      <c r="U61" s="24">
        <f>BRPL_EOD!U61-BRPL_ISGS_exbus!U61</f>
        <v>1.3340523004501392E-5</v>
      </c>
      <c r="V61" s="24">
        <f>BRPL_EOD!V61-BRPL_ISGS_exbus!V61</f>
        <v>1.8114745308324132E-3</v>
      </c>
      <c r="W61" s="24">
        <f>BRPL_EOD!W61-BRPL_ISGS_exbus!W61</f>
        <v>2.7761833035491179E-3</v>
      </c>
      <c r="X61" s="24">
        <f>BRPL_EOD!X61-BRPL_ISGS_exbus!X61</f>
        <v>6.1869101195171083E-3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3.4031544057597785E-3</v>
      </c>
      <c r="L62" s="24">
        <f>BRPL_EOD!L62-BRPL_ISGS_exbus!L62</f>
        <v>-2.8113657613637599E-4</v>
      </c>
      <c r="M62" s="24">
        <f>BRPL_EOD!M62-BRPL_ISGS_exbus!M62</f>
        <v>-7.1327834170631377E-4</v>
      </c>
      <c r="N62" s="24">
        <f>BRPL_EOD!N62-BRPL_ISGS_exbus!N62</f>
        <v>-4.2478605853375484E-3</v>
      </c>
      <c r="O62" s="24">
        <f>BRPL_EOD!O62-BRPL_ISGS_exbus!O62</f>
        <v>-4.9249853069710525E-3</v>
      </c>
      <c r="P62" s="24">
        <f>BRPL_EOD!P62-BRPL_ISGS_exbus!P62</f>
        <v>1.225518805313186E-3</v>
      </c>
      <c r="Q62" s="24">
        <f>BRPL_EOD!Q62-BRPL_ISGS_exbus!Q62</f>
        <v>5.3132865448501931E-3</v>
      </c>
      <c r="R62" s="24">
        <f>BRPL_EOD!R62-BRPL_ISGS_exbus!R62</f>
        <v>2.2435180403839183E-3</v>
      </c>
      <c r="S62" s="24">
        <f>BRPL_EOD!S62-BRPL_ISGS_exbus!S62</f>
        <v>-5.8459801980159654E-4</v>
      </c>
      <c r="T62" s="24">
        <f>BRPL_EOD!T62-BRPL_ISGS_exbus!T62</f>
        <v>-6.010000000000737E-4</v>
      </c>
      <c r="U62" s="24">
        <f>BRPL_EOD!U62-BRPL_ISGS_exbus!U62</f>
        <v>1.3340523004501392E-5</v>
      </c>
      <c r="V62" s="24">
        <f>BRPL_EOD!V62-BRPL_ISGS_exbus!V62</f>
        <v>-1.5556504297986606E-3</v>
      </c>
      <c r="W62" s="24">
        <f>BRPL_EOD!W62-BRPL_ISGS_exbus!W62</f>
        <v>2.7761833035491179E-3</v>
      </c>
      <c r="X62" s="24">
        <f>BRPL_EOD!X62-BRPL_ISGS_exbus!X62</f>
        <v>6.1869101195171083E-3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3.4031544057597785E-3</v>
      </c>
      <c r="L63" s="24">
        <f>BRPL_EOD!L63-BRPL_ISGS_exbus!L63</f>
        <v>-2.8113657613637599E-4</v>
      </c>
      <c r="M63" s="24">
        <f>BRPL_EOD!M63-BRPL_ISGS_exbus!M63</f>
        <v>-7.1327834170631377E-4</v>
      </c>
      <c r="N63" s="24">
        <f>BRPL_EOD!N63-BRPL_ISGS_exbus!N63</f>
        <v>-4.2478605853375484E-3</v>
      </c>
      <c r="O63" s="24">
        <f>BRPL_EOD!O63-BRPL_ISGS_exbus!O63</f>
        <v>-4.9249853069710525E-3</v>
      </c>
      <c r="P63" s="24">
        <f>BRPL_EOD!P63-BRPL_ISGS_exbus!P63</f>
        <v>1.225518805313186E-3</v>
      </c>
      <c r="Q63" s="24">
        <f>BRPL_EOD!Q63-BRPL_ISGS_exbus!Q63</f>
        <v>5.3132865448501931E-3</v>
      </c>
      <c r="R63" s="24">
        <f>BRPL_EOD!R63-BRPL_ISGS_exbus!R63</f>
        <v>2.2435180403839183E-3</v>
      </c>
      <c r="S63" s="24">
        <f>BRPL_EOD!S63-BRPL_ISGS_exbus!S63</f>
        <v>-5.8459801980159654E-4</v>
      </c>
      <c r="T63" s="24">
        <f>BRPL_EOD!T63-BRPL_ISGS_exbus!T63</f>
        <v>-6.010000000000737E-4</v>
      </c>
      <c r="U63" s="24">
        <f>BRPL_EOD!U63-BRPL_ISGS_exbus!U63</f>
        <v>1.3340523004501392E-5</v>
      </c>
      <c r="V63" s="24">
        <f>BRPL_EOD!V63-BRPL_ISGS_exbus!V63</f>
        <v>-1.5556504297986606E-3</v>
      </c>
      <c r="W63" s="24">
        <f>BRPL_EOD!W63-BRPL_ISGS_exbus!W63</f>
        <v>2.7761833035491179E-3</v>
      </c>
      <c r="X63" s="24">
        <f>BRPL_EOD!X63-BRPL_ISGS_exbus!X63</f>
        <v>6.1869101195171083E-3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3.4031544057597785E-3</v>
      </c>
      <c r="L64" s="24">
        <f>BRPL_EOD!L64-BRPL_ISGS_exbus!L64</f>
        <v>-2.8113657613637599E-4</v>
      </c>
      <c r="M64" s="24">
        <f>BRPL_EOD!M64-BRPL_ISGS_exbus!M64</f>
        <v>-7.1327834170631377E-4</v>
      </c>
      <c r="N64" s="24">
        <f>BRPL_EOD!N64-BRPL_ISGS_exbus!N64</f>
        <v>-4.2478605853375484E-3</v>
      </c>
      <c r="O64" s="24">
        <f>BRPL_EOD!O64-BRPL_ISGS_exbus!O64</f>
        <v>-4.9249853069710525E-3</v>
      </c>
      <c r="P64" s="24">
        <f>BRPL_EOD!P64-BRPL_ISGS_exbus!P64</f>
        <v>1.225518805313186E-3</v>
      </c>
      <c r="Q64" s="24">
        <f>BRPL_EOD!Q64-BRPL_ISGS_exbus!Q64</f>
        <v>4.8023999999999845E-3</v>
      </c>
      <c r="R64" s="24">
        <f>BRPL_EOD!R64-BRPL_ISGS_exbus!R64</f>
        <v>3.8307489528079941E-3</v>
      </c>
      <c r="S64" s="24">
        <f>BRPL_EOD!S64-BRPL_ISGS_exbus!S64</f>
        <v>4.1597959183548028E-4</v>
      </c>
      <c r="T64" s="24">
        <f>BRPL_EOD!T64-BRPL_ISGS_exbus!T64</f>
        <v>-6.010000000000737E-4</v>
      </c>
      <c r="U64" s="24">
        <f>BRPL_EOD!U64-BRPL_ISGS_exbus!U64</f>
        <v>1.3340523004501392E-5</v>
      </c>
      <c r="V64" s="24">
        <f>BRPL_EOD!V64-BRPL_ISGS_exbus!V64</f>
        <v>-2.8379551820716387E-3</v>
      </c>
      <c r="W64" s="24">
        <f>BRPL_EOD!W64-BRPL_ISGS_exbus!W64</f>
        <v>3.2348949720670817E-3</v>
      </c>
      <c r="X64" s="24">
        <f>BRPL_EOD!X64-BRPL_ISGS_exbus!X64</f>
        <v>1.9457233279354114E-3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3.4031544057597785E-3</v>
      </c>
      <c r="L65" s="24">
        <f>BRPL_EOD!L65-BRPL_ISGS_exbus!L65</f>
        <v>-5.4500462912443481E-4</v>
      </c>
      <c r="M65" s="24">
        <f>BRPL_EOD!M65-BRPL_ISGS_exbus!M65</f>
        <v>-7.1327834170631377E-4</v>
      </c>
      <c r="N65" s="24">
        <f>BRPL_EOD!N65-BRPL_ISGS_exbus!N65</f>
        <v>-4.2478605853375484E-3</v>
      </c>
      <c r="O65" s="24">
        <f>BRPL_EOD!O65-BRPL_ISGS_exbus!O65</f>
        <v>-4.9249853069710525E-3</v>
      </c>
      <c r="P65" s="24">
        <f>BRPL_EOD!P65-BRPL_ISGS_exbus!P65</f>
        <v>1.225518805313186E-3</v>
      </c>
      <c r="Q65" s="24">
        <f>BRPL_EOD!Q65-BRPL_ISGS_exbus!Q65</f>
        <v>-2.3396308411225419E-3</v>
      </c>
      <c r="R65" s="24">
        <f>BRPL_EOD!R65-BRPL_ISGS_exbus!R65</f>
        <v>6.1293153409138768E-3</v>
      </c>
      <c r="S65" s="24">
        <f>BRPL_EOD!S65-BRPL_ISGS_exbus!S65</f>
        <v>5.1951471571900498E-3</v>
      </c>
      <c r="T65" s="24">
        <f>BRPL_EOD!T65-BRPL_ISGS_exbus!T65</f>
        <v>1.4914765100670913E-4</v>
      </c>
      <c r="U65" s="24">
        <f>BRPL_EOD!U65-BRPL_ISGS_exbus!U65</f>
        <v>1.3340523004501392E-5</v>
      </c>
      <c r="V65" s="24">
        <f>BRPL_EOD!V65-BRPL_ISGS_exbus!V65</f>
        <v>-2.8379551820716387E-3</v>
      </c>
      <c r="W65" s="24">
        <f>BRPL_EOD!W65-BRPL_ISGS_exbus!W65</f>
        <v>3.2348949720670817E-3</v>
      </c>
      <c r="X65" s="24">
        <f>BRPL_EOD!X65-BRPL_ISGS_exbus!X65</f>
        <v>8.1073143337562215E-4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3.4031544057597785E-3</v>
      </c>
      <c r="L66" s="24">
        <f>BRPL_EOD!L66-BRPL_ISGS_exbus!L66</f>
        <v>-5.4500462912443481E-4</v>
      </c>
      <c r="M66" s="24">
        <f>BRPL_EOD!M66-BRPL_ISGS_exbus!M66</f>
        <v>-7.1327834170631377E-4</v>
      </c>
      <c r="N66" s="24">
        <f>BRPL_EOD!N66-BRPL_ISGS_exbus!N66</f>
        <v>-4.2478605853375484E-3</v>
      </c>
      <c r="O66" s="24">
        <f>BRPL_EOD!O66-BRPL_ISGS_exbus!O66</f>
        <v>-4.9249853069710525E-3</v>
      </c>
      <c r="P66" s="24">
        <f>BRPL_EOD!P66-BRPL_ISGS_exbus!P66</f>
        <v>1.225518805313186E-3</v>
      </c>
      <c r="Q66" s="24">
        <f>BRPL_EOD!Q66-BRPL_ISGS_exbus!Q66</f>
        <v>-2.3396308411225419E-3</v>
      </c>
      <c r="R66" s="24">
        <f>BRPL_EOD!R66-BRPL_ISGS_exbus!R66</f>
        <v>6.1293153409138768E-3</v>
      </c>
      <c r="S66" s="24">
        <f>BRPL_EOD!S66-BRPL_ISGS_exbus!S66</f>
        <v>5.1951471571900498E-3</v>
      </c>
      <c r="T66" s="24">
        <f>BRPL_EOD!T66-BRPL_ISGS_exbus!T66</f>
        <v>1.4914765100670913E-4</v>
      </c>
      <c r="U66" s="24">
        <f>BRPL_EOD!U66-BRPL_ISGS_exbus!U66</f>
        <v>1.3340523004501392E-5</v>
      </c>
      <c r="V66" s="24">
        <f>BRPL_EOD!V66-BRPL_ISGS_exbus!V66</f>
        <v>-2.8379551820716387E-3</v>
      </c>
      <c r="W66" s="24">
        <f>BRPL_EOD!W66-BRPL_ISGS_exbus!W66</f>
        <v>3.2348949720670817E-3</v>
      </c>
      <c r="X66" s="24">
        <f>BRPL_EOD!X66-BRPL_ISGS_exbus!X66</f>
        <v>8.1073143337562215E-4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9.0203847872771803E-4</v>
      </c>
      <c r="L67" s="24">
        <f>BRPL_EOD!L67-BRPL_ISGS_exbus!L67</f>
        <v>-4.8738750661669883E-4</v>
      </c>
      <c r="M67" s="24">
        <f>BRPL_EOD!M67-BRPL_ISGS_exbus!M67</f>
        <v>-7.1327834170631377E-4</v>
      </c>
      <c r="N67" s="24">
        <f>BRPL_EOD!N67-BRPL_ISGS_exbus!N67</f>
        <v>-4.2478605853375484E-3</v>
      </c>
      <c r="O67" s="24">
        <f>BRPL_EOD!O67-BRPL_ISGS_exbus!O67</f>
        <v>-4.9249853069710525E-3</v>
      </c>
      <c r="P67" s="24">
        <f>BRPL_EOD!P67-BRPL_ISGS_exbus!P67</f>
        <v>1.225518805313186E-3</v>
      </c>
      <c r="Q67" s="24">
        <f>BRPL_EOD!Q67-BRPL_ISGS_exbus!Q67</f>
        <v>-2.3396308411225419E-3</v>
      </c>
      <c r="R67" s="24">
        <f>BRPL_EOD!R67-BRPL_ISGS_exbus!R67</f>
        <v>6.1293153409138768E-3</v>
      </c>
      <c r="S67" s="24">
        <f>BRPL_EOD!S67-BRPL_ISGS_exbus!S67</f>
        <v>5.1951471571900498E-3</v>
      </c>
      <c r="T67" s="24">
        <f>BRPL_EOD!T67-BRPL_ISGS_exbus!T67</f>
        <v>1.4914765100670913E-4</v>
      </c>
      <c r="U67" s="24">
        <f>BRPL_EOD!U67-BRPL_ISGS_exbus!U67</f>
        <v>1.3340523004501392E-5</v>
      </c>
      <c r="V67" s="24">
        <f>BRPL_EOD!V67-BRPL_ISGS_exbus!V67</f>
        <v>-2.8379551820716387E-3</v>
      </c>
      <c r="W67" s="24">
        <f>BRPL_EOD!W67-BRPL_ISGS_exbus!W67</f>
        <v>3.2348949720670817E-3</v>
      </c>
      <c r="X67" s="24">
        <f>BRPL_EOD!X67-BRPL_ISGS_exbus!X67</f>
        <v>8.1073143337562215E-4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-6.4883435027240921E-4</v>
      </c>
      <c r="L68" s="24">
        <f>BRPL_EOD!L68-BRPL_ISGS_exbus!L68</f>
        <v>-4.8738750661669883E-4</v>
      </c>
      <c r="M68" s="24">
        <f>BRPL_EOD!M68-BRPL_ISGS_exbus!M68</f>
        <v>-7.1327834170631377E-4</v>
      </c>
      <c r="N68" s="24">
        <f>BRPL_EOD!N68-BRPL_ISGS_exbus!N68</f>
        <v>-4.2478605853375484E-3</v>
      </c>
      <c r="O68" s="24">
        <f>BRPL_EOD!O68-BRPL_ISGS_exbus!O68</f>
        <v>-4.9249853069710525E-3</v>
      </c>
      <c r="P68" s="24">
        <f>BRPL_EOD!P68-BRPL_ISGS_exbus!P68</f>
        <v>1.225518805313186E-3</v>
      </c>
      <c r="Q68" s="24">
        <f>BRPL_EOD!Q68-BRPL_ISGS_exbus!Q68</f>
        <v>-2.3396308411225419E-3</v>
      </c>
      <c r="R68" s="24">
        <f>BRPL_EOD!R68-BRPL_ISGS_exbus!R68</f>
        <v>6.1293153409138768E-3</v>
      </c>
      <c r="S68" s="24">
        <f>BRPL_EOD!S68-BRPL_ISGS_exbus!S68</f>
        <v>5.1951471571900498E-3</v>
      </c>
      <c r="T68" s="24">
        <f>BRPL_EOD!T68-BRPL_ISGS_exbus!T68</f>
        <v>1.4914765100670913E-4</v>
      </c>
      <c r="U68" s="24">
        <f>BRPL_EOD!U68-BRPL_ISGS_exbus!U68</f>
        <v>1.3340523004501392E-5</v>
      </c>
      <c r="V68" s="24">
        <f>BRPL_EOD!V68-BRPL_ISGS_exbus!V68</f>
        <v>-2.8379551820716387E-3</v>
      </c>
      <c r="W68" s="24">
        <f>BRPL_EOD!W68-BRPL_ISGS_exbus!W68</f>
        <v>3.2348949720670817E-3</v>
      </c>
      <c r="X68" s="24">
        <f>BRPL_EOD!X68-BRPL_ISGS_exbus!X68</f>
        <v>8.1073143337562215E-4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-2.2719699649087488E-3</v>
      </c>
      <c r="L69" s="24">
        <f>BRPL_EOD!L69-BRPL_ISGS_exbus!L69</f>
        <v>-4.8738750661669883E-4</v>
      </c>
      <c r="M69" s="24">
        <f>BRPL_EOD!M69-BRPL_ISGS_exbus!M69</f>
        <v>-7.1327834170631377E-4</v>
      </c>
      <c r="N69" s="24">
        <f>BRPL_EOD!N69-BRPL_ISGS_exbus!N69</f>
        <v>-4.2478605853375484E-3</v>
      </c>
      <c r="O69" s="24">
        <f>BRPL_EOD!O69-BRPL_ISGS_exbus!O69</f>
        <v>-4.9249853069710525E-3</v>
      </c>
      <c r="P69" s="24">
        <f>BRPL_EOD!P69-BRPL_ISGS_exbus!P69</f>
        <v>1.225518805313186E-3</v>
      </c>
      <c r="Q69" s="24">
        <f>BRPL_EOD!Q69-BRPL_ISGS_exbus!Q69</f>
        <v>-2.3396308411225419E-3</v>
      </c>
      <c r="R69" s="24">
        <f>BRPL_EOD!R69-BRPL_ISGS_exbus!R69</f>
        <v>-1.2848107049556745E-3</v>
      </c>
      <c r="S69" s="24">
        <f>BRPL_EOD!S69-BRPL_ISGS_exbus!S69</f>
        <v>5.1951471571900498E-3</v>
      </c>
      <c r="T69" s="24">
        <f>BRPL_EOD!T69-BRPL_ISGS_exbus!T69</f>
        <v>1.4914765100670913E-4</v>
      </c>
      <c r="U69" s="24">
        <f>BRPL_EOD!U69-BRPL_ISGS_exbus!U69</f>
        <v>1.3340523004501392E-5</v>
      </c>
      <c r="V69" s="24">
        <f>BRPL_EOD!V69-BRPL_ISGS_exbus!V69</f>
        <v>-2.8379551820716387E-3</v>
      </c>
      <c r="W69" s="24">
        <f>BRPL_EOD!W69-BRPL_ISGS_exbus!W69</f>
        <v>3.2348949720670817E-3</v>
      </c>
      <c r="X69" s="24">
        <f>BRPL_EOD!X69-BRPL_ISGS_exbus!X69</f>
        <v>8.1073143337562215E-4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-2.2719699649087488E-3</v>
      </c>
      <c r="L70" s="24">
        <f>BRPL_EOD!L70-BRPL_ISGS_exbus!L70</f>
        <v>-4.8738750661669883E-4</v>
      </c>
      <c r="M70" s="24">
        <f>BRPL_EOD!M70-BRPL_ISGS_exbus!M70</f>
        <v>-7.1327834170631377E-4</v>
      </c>
      <c r="N70" s="24">
        <f>BRPL_EOD!N70-BRPL_ISGS_exbus!N70</f>
        <v>-4.2478605853375484E-3</v>
      </c>
      <c r="O70" s="24">
        <f>BRPL_EOD!O70-BRPL_ISGS_exbus!O70</f>
        <v>-4.9249853069710525E-3</v>
      </c>
      <c r="P70" s="24">
        <f>BRPL_EOD!P70-BRPL_ISGS_exbus!P70</f>
        <v>1.225518805313186E-3</v>
      </c>
      <c r="Q70" s="24">
        <f>BRPL_EOD!Q70-BRPL_ISGS_exbus!Q70</f>
        <v>-2.3396308411225419E-3</v>
      </c>
      <c r="R70" s="24">
        <f>BRPL_EOD!R70-BRPL_ISGS_exbus!R70</f>
        <v>-1.2848107049556745E-3</v>
      </c>
      <c r="S70" s="24">
        <f>BRPL_EOD!S70-BRPL_ISGS_exbus!S70</f>
        <v>5.1951471571900498E-3</v>
      </c>
      <c r="T70" s="24">
        <f>BRPL_EOD!T70-BRPL_ISGS_exbus!T70</f>
        <v>1.4914765100670913E-4</v>
      </c>
      <c r="U70" s="24">
        <f>BRPL_EOD!U70-BRPL_ISGS_exbus!U70</f>
        <v>1.3340523004501392E-5</v>
      </c>
      <c r="V70" s="24">
        <f>BRPL_EOD!V70-BRPL_ISGS_exbus!V70</f>
        <v>-2.8379551820716387E-3</v>
      </c>
      <c r="W70" s="24">
        <f>BRPL_EOD!W70-BRPL_ISGS_exbus!W70</f>
        <v>3.2348949720670817E-3</v>
      </c>
      <c r="X70" s="24">
        <f>BRPL_EOD!X70-BRPL_ISGS_exbus!X70</f>
        <v>8.1073143337562215E-4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-2.2719699649087488E-3</v>
      </c>
      <c r="L71" s="24">
        <f>BRPL_EOD!L71-BRPL_ISGS_exbus!L71</f>
        <v>-1.2061182374623058E-4</v>
      </c>
      <c r="M71" s="24">
        <f>BRPL_EOD!M71-BRPL_ISGS_exbus!M71</f>
        <v>-7.1327834170631377E-4</v>
      </c>
      <c r="N71" s="24">
        <f>BRPL_EOD!N71-BRPL_ISGS_exbus!N71</f>
        <v>-4.2478605853375484E-3</v>
      </c>
      <c r="O71" s="24">
        <f>BRPL_EOD!O71-BRPL_ISGS_exbus!O71</f>
        <v>-4.9249853069710525E-3</v>
      </c>
      <c r="P71" s="24">
        <f>BRPL_EOD!P71-BRPL_ISGS_exbus!P71</f>
        <v>1.225518805313186E-3</v>
      </c>
      <c r="Q71" s="24">
        <f>BRPL_EOD!Q71-BRPL_ISGS_exbus!Q71</f>
        <v>-2.3396308411225419E-3</v>
      </c>
      <c r="R71" s="24">
        <f>BRPL_EOD!R71-BRPL_ISGS_exbus!R71</f>
        <v>-1.2848107049556745E-3</v>
      </c>
      <c r="S71" s="24">
        <f>BRPL_EOD!S71-BRPL_ISGS_exbus!S71</f>
        <v>5.1951471571900498E-3</v>
      </c>
      <c r="T71" s="24">
        <f>BRPL_EOD!T71-BRPL_ISGS_exbus!T71</f>
        <v>1.4914765100670913E-4</v>
      </c>
      <c r="U71" s="24">
        <f>BRPL_EOD!U71-BRPL_ISGS_exbus!U71</f>
        <v>1.3340523004501392E-5</v>
      </c>
      <c r="V71" s="24">
        <f>BRPL_EOD!V71-BRPL_ISGS_exbus!V71</f>
        <v>-2.8379551820716387E-3</v>
      </c>
      <c r="W71" s="24">
        <f>BRPL_EOD!W71-BRPL_ISGS_exbus!W71</f>
        <v>3.2348949720670817E-3</v>
      </c>
      <c r="X71" s="24">
        <f>BRPL_EOD!X71-BRPL_ISGS_exbus!X71</f>
        <v>8.1073143337562215E-4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-2.2719699649087488E-3</v>
      </c>
      <c r="L72" s="24">
        <f>BRPL_EOD!L72-BRPL_ISGS_exbus!L72</f>
        <v>-5.6363815335913614E-4</v>
      </c>
      <c r="M72" s="24">
        <f>BRPL_EOD!M72-BRPL_ISGS_exbus!M72</f>
        <v>-7.1327834170631377E-4</v>
      </c>
      <c r="N72" s="24">
        <f>BRPL_EOD!N72-BRPL_ISGS_exbus!N72</f>
        <v>-4.2478605853375484E-3</v>
      </c>
      <c r="O72" s="24">
        <f>BRPL_EOD!O72-BRPL_ISGS_exbus!O72</f>
        <v>-4.9249853069710525E-3</v>
      </c>
      <c r="P72" s="24">
        <f>BRPL_EOD!P72-BRPL_ISGS_exbus!P72</f>
        <v>1.225518805313186E-3</v>
      </c>
      <c r="Q72" s="24">
        <f>BRPL_EOD!Q72-BRPL_ISGS_exbus!Q72</f>
        <v>-2.3396308411225419E-3</v>
      </c>
      <c r="R72" s="24">
        <f>BRPL_EOD!R72-BRPL_ISGS_exbus!R72</f>
        <v>-1.2848107049556745E-3</v>
      </c>
      <c r="S72" s="24">
        <f>BRPL_EOD!S72-BRPL_ISGS_exbus!S72</f>
        <v>5.1951471571900498E-3</v>
      </c>
      <c r="T72" s="24">
        <f>BRPL_EOD!T72-BRPL_ISGS_exbus!T72</f>
        <v>1.4914765100670913E-4</v>
      </c>
      <c r="U72" s="24">
        <f>BRPL_EOD!U72-BRPL_ISGS_exbus!U72</f>
        <v>1.3340523004501392E-5</v>
      </c>
      <c r="V72" s="24">
        <f>BRPL_EOD!V72-BRPL_ISGS_exbus!V72</f>
        <v>-2.8379551820716387E-3</v>
      </c>
      <c r="W72" s="24">
        <f>BRPL_EOD!W72-BRPL_ISGS_exbus!W72</f>
        <v>3.2348949720670817E-3</v>
      </c>
      <c r="X72" s="24">
        <f>BRPL_EOD!X72-BRPL_ISGS_exbus!X72</f>
        <v>8.1073143337562215E-4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6.4652241454155046E-3</v>
      </c>
      <c r="L73" s="24">
        <f>BRPL_EOD!L73-BRPL_ISGS_exbus!L73</f>
        <v>4.4184997985752261E-5</v>
      </c>
      <c r="M73" s="24">
        <f>BRPL_EOD!M73-BRPL_ISGS_exbus!M73</f>
        <v>-7.1327834170631377E-4</v>
      </c>
      <c r="N73" s="24">
        <f>BRPL_EOD!N73-BRPL_ISGS_exbus!N73</f>
        <v>-4.2478605853375484E-3</v>
      </c>
      <c r="O73" s="24">
        <f>BRPL_EOD!O73-BRPL_ISGS_exbus!O73</f>
        <v>-4.9249853069710525E-3</v>
      </c>
      <c r="P73" s="24">
        <f>BRPL_EOD!P73-BRPL_ISGS_exbus!P73</f>
        <v>1.225518805313186E-3</v>
      </c>
      <c r="Q73" s="24">
        <f>BRPL_EOD!Q73-BRPL_ISGS_exbus!Q73</f>
        <v>-2.3396308411225419E-3</v>
      </c>
      <c r="R73" s="24">
        <f>BRPL_EOD!R73-BRPL_ISGS_exbus!R73</f>
        <v>-1.2848107049556745E-3</v>
      </c>
      <c r="S73" s="24">
        <f>BRPL_EOD!S73-BRPL_ISGS_exbus!S73</f>
        <v>5.1951471571900498E-3</v>
      </c>
      <c r="T73" s="24">
        <f>BRPL_EOD!T73-BRPL_ISGS_exbus!T73</f>
        <v>1.4914765100670913E-4</v>
      </c>
      <c r="U73" s="24">
        <f>BRPL_EOD!U73-BRPL_ISGS_exbus!U73</f>
        <v>1.3340523004501392E-5</v>
      </c>
      <c r="V73" s="24">
        <f>BRPL_EOD!V73-BRPL_ISGS_exbus!V73</f>
        <v>-3.2691471321690813E-3</v>
      </c>
      <c r="W73" s="24">
        <f>BRPL_EOD!W73-BRPL_ISGS_exbus!W73</f>
        <v>3.2348949720670817E-3</v>
      </c>
      <c r="X73" s="24">
        <f>BRPL_EOD!X73-BRPL_ISGS_exbus!X73</f>
        <v>8.1073143337562215E-4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6.4652241454155046E-3</v>
      </c>
      <c r="L74" s="24">
        <f>BRPL_EOD!L74-BRPL_ISGS_exbus!L74</f>
        <v>4.4184997985752261E-5</v>
      </c>
      <c r="M74" s="24">
        <f>BRPL_EOD!M74-BRPL_ISGS_exbus!M74</f>
        <v>-7.1327834170631377E-4</v>
      </c>
      <c r="N74" s="24">
        <f>BRPL_EOD!N74-BRPL_ISGS_exbus!N74</f>
        <v>-4.2478605853375484E-3</v>
      </c>
      <c r="O74" s="24">
        <f>BRPL_EOD!O74-BRPL_ISGS_exbus!O74</f>
        <v>-4.9249853069710525E-3</v>
      </c>
      <c r="P74" s="24">
        <f>BRPL_EOD!P74-BRPL_ISGS_exbus!P74</f>
        <v>1.225518805313186E-3</v>
      </c>
      <c r="Q74" s="24">
        <f>BRPL_EOD!Q74-BRPL_ISGS_exbus!Q74</f>
        <v>-2.3396308411225419E-3</v>
      </c>
      <c r="R74" s="24">
        <f>BRPL_EOD!R74-BRPL_ISGS_exbus!R74</f>
        <v>-1.5261519630449527E-3</v>
      </c>
      <c r="S74" s="24">
        <f>BRPL_EOD!S74-BRPL_ISGS_exbus!S74</f>
        <v>5.1951471571900498E-3</v>
      </c>
      <c r="T74" s="24">
        <f>BRPL_EOD!T74-BRPL_ISGS_exbus!T74</f>
        <v>1.4914765100670913E-4</v>
      </c>
      <c r="U74" s="24">
        <f>BRPL_EOD!U74-BRPL_ISGS_exbus!U74</f>
        <v>1.3340523004501392E-5</v>
      </c>
      <c r="V74" s="24">
        <f>BRPL_EOD!V74-BRPL_ISGS_exbus!V74</f>
        <v>-3.2691471321690813E-3</v>
      </c>
      <c r="W74" s="24">
        <f>BRPL_EOD!W74-BRPL_ISGS_exbus!W74</f>
        <v>3.2348949720670817E-3</v>
      </c>
      <c r="X74" s="24">
        <f>BRPL_EOD!X74-BRPL_ISGS_exbus!X74</f>
        <v>8.1073143337562215E-4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6.4652241454155046E-3</v>
      </c>
      <c r="L75" s="24">
        <f>BRPL_EOD!L75-BRPL_ISGS_exbus!L75</f>
        <v>-6.9206823557266262E-5</v>
      </c>
      <c r="M75" s="24">
        <f>BRPL_EOD!M75-BRPL_ISGS_exbus!M75</f>
        <v>-7.1327834170631377E-4</v>
      </c>
      <c r="N75" s="24">
        <f>BRPL_EOD!N75-BRPL_ISGS_exbus!N75</f>
        <v>-4.2478605853375484E-3</v>
      </c>
      <c r="O75" s="24">
        <f>BRPL_EOD!O75-BRPL_ISGS_exbus!O75</f>
        <v>-4.9249853069710525E-3</v>
      </c>
      <c r="P75" s="24">
        <f>BRPL_EOD!P75-BRPL_ISGS_exbus!P75</f>
        <v>1.9151333478824029E-3</v>
      </c>
      <c r="Q75" s="24">
        <f>BRPL_EOD!Q75-BRPL_ISGS_exbus!Q75</f>
        <v>-2.3396308411225419E-3</v>
      </c>
      <c r="R75" s="24">
        <f>BRPL_EOD!R75-BRPL_ISGS_exbus!R75</f>
        <v>-1.5261519630449527E-3</v>
      </c>
      <c r="S75" s="24">
        <f>BRPL_EOD!S75-BRPL_ISGS_exbus!S75</f>
        <v>5.1951471571900498E-3</v>
      </c>
      <c r="T75" s="24">
        <f>BRPL_EOD!T75-BRPL_ISGS_exbus!T75</f>
        <v>1.4914765100670913E-4</v>
      </c>
      <c r="U75" s="24">
        <f>BRPL_EOD!U75-BRPL_ISGS_exbus!U75</f>
        <v>1.3340523004501392E-5</v>
      </c>
      <c r="V75" s="24">
        <f>BRPL_EOD!V75-BRPL_ISGS_exbus!V75</f>
        <v>-3.2691471321690813E-3</v>
      </c>
      <c r="W75" s="24">
        <f>BRPL_EOD!W75-BRPL_ISGS_exbus!W75</f>
        <v>3.2348949720670817E-3</v>
      </c>
      <c r="X75" s="24">
        <f>BRPL_EOD!X75-BRPL_ISGS_exbus!X75</f>
        <v>8.1073143337562215E-4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6.4652241454155046E-3</v>
      </c>
      <c r="L76" s="24">
        <f>BRPL_EOD!L76-BRPL_ISGS_exbus!L76</f>
        <v>-4.7770940322422462E-4</v>
      </c>
      <c r="M76" s="24">
        <f>BRPL_EOD!M76-BRPL_ISGS_exbus!M76</f>
        <v>-7.1327834170631377E-4</v>
      </c>
      <c r="N76" s="24">
        <f>BRPL_EOD!N76-BRPL_ISGS_exbus!N76</f>
        <v>-4.2478605853375484E-3</v>
      </c>
      <c r="O76" s="24">
        <f>BRPL_EOD!O76-BRPL_ISGS_exbus!O76</f>
        <v>-4.9249853069710525E-3</v>
      </c>
      <c r="P76" s="24">
        <f>BRPL_EOD!P76-BRPL_ISGS_exbus!P76</f>
        <v>1.9151333478824029E-3</v>
      </c>
      <c r="Q76" s="24">
        <f>BRPL_EOD!Q76-BRPL_ISGS_exbus!Q76</f>
        <v>8.129105681124571E-3</v>
      </c>
      <c r="R76" s="24">
        <f>BRPL_EOD!R76-BRPL_ISGS_exbus!R76</f>
        <v>2.4386864304659639E-3</v>
      </c>
      <c r="S76" s="24">
        <f>BRPL_EOD!S76-BRPL_ISGS_exbus!S76</f>
        <v>-1.1514310176110598E-3</v>
      </c>
      <c r="T76" s="24">
        <f>BRPL_EOD!T76-BRPL_ISGS_exbus!T76</f>
        <v>1.4914765100670913E-4</v>
      </c>
      <c r="U76" s="24">
        <f>BRPL_EOD!U76-BRPL_ISGS_exbus!U76</f>
        <v>1.3340523004501392E-5</v>
      </c>
      <c r="V76" s="24">
        <f>BRPL_EOD!V76-BRPL_ISGS_exbus!V76</f>
        <v>5.577627314821143E-4</v>
      </c>
      <c r="W76" s="24">
        <f>BRPL_EOD!W76-BRPL_ISGS_exbus!W76</f>
        <v>3.2348949720670817E-3</v>
      </c>
      <c r="X76" s="24">
        <f>BRPL_EOD!X76-BRPL_ISGS_exbus!X76</f>
        <v>8.1073143337562215E-4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2.3091332820399657E-3</v>
      </c>
      <c r="L77" s="24">
        <f>BRPL_EOD!L77-BRPL_ISGS_exbus!L77</f>
        <v>5.0124000132711899E-6</v>
      </c>
      <c r="M77" s="24">
        <f>BRPL_EOD!M77-BRPL_ISGS_exbus!M77</f>
        <v>-7.1327834170631377E-4</v>
      </c>
      <c r="N77" s="24">
        <f>BRPL_EOD!N77-BRPL_ISGS_exbus!N77</f>
        <v>-4.2478605853375484E-3</v>
      </c>
      <c r="O77" s="24">
        <f>BRPL_EOD!O77-BRPL_ISGS_exbus!O77</f>
        <v>-4.9249853069710525E-3</v>
      </c>
      <c r="P77" s="24">
        <f>BRPL_EOD!P77-BRPL_ISGS_exbus!P77</f>
        <v>1.9151333478824029E-3</v>
      </c>
      <c r="Q77" s="24">
        <f>BRPL_EOD!Q77-BRPL_ISGS_exbus!Q77</f>
        <v>2.8388818565439067E-4</v>
      </c>
      <c r="R77" s="24">
        <f>BRPL_EOD!R77-BRPL_ISGS_exbus!R77</f>
        <v>6.1293153409138768E-3</v>
      </c>
      <c r="S77" s="24">
        <f>BRPL_EOD!S77-BRPL_ISGS_exbus!S77</f>
        <v>2.7188669438658053E-3</v>
      </c>
      <c r="T77" s="24">
        <f>BRPL_EOD!T77-BRPL_ISGS_exbus!T77</f>
        <v>1.4914765100670913E-4</v>
      </c>
      <c r="U77" s="24">
        <f>BRPL_EOD!U77-BRPL_ISGS_exbus!U77</f>
        <v>1.3340523004501392E-5</v>
      </c>
      <c r="V77" s="24">
        <f>BRPL_EOD!V77-BRPL_ISGS_exbus!V77</f>
        <v>-3.2691471321690813E-3</v>
      </c>
      <c r="W77" s="24">
        <f>BRPL_EOD!W77-BRPL_ISGS_exbus!W77</f>
        <v>3.2348949720670817E-3</v>
      </c>
      <c r="X77" s="24">
        <f>BRPL_EOD!X77-BRPL_ISGS_exbus!X77</f>
        <v>8.1073143337562215E-4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9.8999078808787999E-3</v>
      </c>
      <c r="L78" s="24">
        <f>BRPL_EOD!L78-BRPL_ISGS_exbus!L78</f>
        <v>-3.2386345623791613E-4</v>
      </c>
      <c r="M78" s="24">
        <f>BRPL_EOD!M78-BRPL_ISGS_exbus!M78</f>
        <v>-7.1327834170631377E-4</v>
      </c>
      <c r="N78" s="24">
        <f>BRPL_EOD!N78-BRPL_ISGS_exbus!N78</f>
        <v>-4.2478605853375484E-3</v>
      </c>
      <c r="O78" s="24">
        <f>BRPL_EOD!O78-BRPL_ISGS_exbus!O78</f>
        <v>-4.9249853069710525E-3</v>
      </c>
      <c r="P78" s="24">
        <f>BRPL_EOD!P78-BRPL_ISGS_exbus!P78</f>
        <v>1.9151333478824029E-3</v>
      </c>
      <c r="Q78" s="24">
        <f>BRPL_EOD!Q78-BRPL_ISGS_exbus!Q78</f>
        <v>-5.3355107748753738E-3</v>
      </c>
      <c r="R78" s="24">
        <f>BRPL_EOD!R78-BRPL_ISGS_exbus!R78</f>
        <v>4.5127239621294279E-3</v>
      </c>
      <c r="S78" s="24">
        <f>BRPL_EOD!S78-BRPL_ISGS_exbus!S78</f>
        <v>3.4073237059253358E-3</v>
      </c>
      <c r="T78" s="24">
        <f>BRPL_EOD!T78-BRPL_ISGS_exbus!T78</f>
        <v>1.4914765100670913E-4</v>
      </c>
      <c r="U78" s="24">
        <f>BRPL_EOD!U78-BRPL_ISGS_exbus!U78</f>
        <v>1.3340523004501392E-5</v>
      </c>
      <c r="V78" s="24">
        <f>BRPL_EOD!V78-BRPL_ISGS_exbus!V78</f>
        <v>-3.2691471321690813E-3</v>
      </c>
      <c r="W78" s="24">
        <f>BRPL_EOD!W78-BRPL_ISGS_exbus!W78</f>
        <v>3.2348949720670817E-3</v>
      </c>
      <c r="X78" s="24">
        <f>BRPL_EOD!X78-BRPL_ISGS_exbus!X78</f>
        <v>8.1073143337562215E-4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7.9727897123120783E-3</v>
      </c>
      <c r="L79" s="24">
        <f>BRPL_EOD!L79-BRPL_ISGS_exbus!L79</f>
        <v>-2.6744658616095762E-4</v>
      </c>
      <c r="M79" s="24">
        <f>BRPL_EOD!M79-BRPL_ISGS_exbus!M79</f>
        <v>-7.1327834170631377E-4</v>
      </c>
      <c r="N79" s="24">
        <f>BRPL_EOD!N79-BRPL_ISGS_exbus!N79</f>
        <v>-4.2478605853375484E-3</v>
      </c>
      <c r="O79" s="24">
        <f>BRPL_EOD!O79-BRPL_ISGS_exbus!O79</f>
        <v>-4.9249853069710525E-3</v>
      </c>
      <c r="P79" s="24">
        <f>BRPL_EOD!P79-BRPL_ISGS_exbus!P79</f>
        <v>1.9151333478824029E-3</v>
      </c>
      <c r="Q79" s="24">
        <f>BRPL_EOD!Q79-BRPL_ISGS_exbus!Q79</f>
        <v>-5.3355107748753738E-3</v>
      </c>
      <c r="R79" s="24">
        <f>BRPL_EOD!R79-BRPL_ISGS_exbus!R79</f>
        <v>-1.5261519630449527E-3</v>
      </c>
      <c r="S79" s="24">
        <f>BRPL_EOD!S79-BRPL_ISGS_exbus!S79</f>
        <v>3.4073237059253358E-3</v>
      </c>
      <c r="T79" s="24">
        <f>BRPL_EOD!T79-BRPL_ISGS_exbus!T79</f>
        <v>1.4914765100670913E-4</v>
      </c>
      <c r="U79" s="24">
        <f>BRPL_EOD!U79-BRPL_ISGS_exbus!U79</f>
        <v>1.3340523004501392E-5</v>
      </c>
      <c r="V79" s="24">
        <f>BRPL_EOD!V79-BRPL_ISGS_exbus!V79</f>
        <v>-3.2691471321690813E-3</v>
      </c>
      <c r="W79" s="24">
        <f>BRPL_EOD!W79-BRPL_ISGS_exbus!W79</f>
        <v>3.2348949720670817E-3</v>
      </c>
      <c r="X79" s="24">
        <f>BRPL_EOD!X79-BRPL_ISGS_exbus!X79</f>
        <v>8.1073143337562215E-4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7.9727897123120783E-3</v>
      </c>
      <c r="L80" s="24">
        <f>BRPL_EOD!L80-BRPL_ISGS_exbus!L80</f>
        <v>2.6833740829346198E-5</v>
      </c>
      <c r="M80" s="24">
        <f>BRPL_EOD!M80-BRPL_ISGS_exbus!M80</f>
        <v>-7.1327834170631377E-4</v>
      </c>
      <c r="N80" s="24">
        <f>BRPL_EOD!N80-BRPL_ISGS_exbus!N80</f>
        <v>-4.2478605853375484E-3</v>
      </c>
      <c r="O80" s="24">
        <f>BRPL_EOD!O80-BRPL_ISGS_exbus!O80</f>
        <v>-4.9249853069710525E-3</v>
      </c>
      <c r="P80" s="24">
        <f>BRPL_EOD!P80-BRPL_ISGS_exbus!P80</f>
        <v>1.9151333478824029E-3</v>
      </c>
      <c r="Q80" s="24">
        <f>BRPL_EOD!Q80-BRPL_ISGS_exbus!Q80</f>
        <v>-5.3355107748753738E-3</v>
      </c>
      <c r="R80" s="24">
        <f>BRPL_EOD!R80-BRPL_ISGS_exbus!R80</f>
        <v>-1.5261519630449527E-3</v>
      </c>
      <c r="S80" s="24">
        <f>BRPL_EOD!S80-BRPL_ISGS_exbus!S80</f>
        <v>3.4073237059253358E-3</v>
      </c>
      <c r="T80" s="24">
        <f>BRPL_EOD!T80-BRPL_ISGS_exbus!T80</f>
        <v>1.4914765100670913E-4</v>
      </c>
      <c r="U80" s="24">
        <f>BRPL_EOD!U80-BRPL_ISGS_exbus!U80</f>
        <v>1.3340523004501392E-5</v>
      </c>
      <c r="V80" s="24">
        <f>BRPL_EOD!V80-BRPL_ISGS_exbus!V80</f>
        <v>-3.2691471321690813E-3</v>
      </c>
      <c r="W80" s="24">
        <f>BRPL_EOD!W80-BRPL_ISGS_exbus!W80</f>
        <v>3.2348949720670817E-3</v>
      </c>
      <c r="X80" s="24">
        <f>BRPL_EOD!X80-BRPL_ISGS_exbus!X80</f>
        <v>8.1073143337562215E-4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7.9727897123120783E-3</v>
      </c>
      <c r="L81" s="24">
        <f>BRPL_EOD!L81-BRPL_ISGS_exbus!L81</f>
        <v>1.2350983933728799E-4</v>
      </c>
      <c r="M81" s="24">
        <f>BRPL_EOD!M81-BRPL_ISGS_exbus!M81</f>
        <v>-7.1327834170631377E-4</v>
      </c>
      <c r="N81" s="24">
        <f>BRPL_EOD!N81-BRPL_ISGS_exbus!N81</f>
        <v>-4.2478605853375484E-3</v>
      </c>
      <c r="O81" s="24">
        <f>BRPL_EOD!O81-BRPL_ISGS_exbus!O81</f>
        <v>-4.9249853069710525E-3</v>
      </c>
      <c r="P81" s="24">
        <f>BRPL_EOD!P81-BRPL_ISGS_exbus!P81</f>
        <v>1.9151333478824029E-3</v>
      </c>
      <c r="Q81" s="24">
        <f>BRPL_EOD!Q81-BRPL_ISGS_exbus!Q81</f>
        <v>-5.3420878099164071E-3</v>
      </c>
      <c r="R81" s="24">
        <f>BRPL_EOD!R81-BRPL_ISGS_exbus!R81</f>
        <v>6.1293153409138768E-3</v>
      </c>
      <c r="S81" s="24">
        <f>BRPL_EOD!S81-BRPL_ISGS_exbus!S81</f>
        <v>2.7188669438658053E-3</v>
      </c>
      <c r="T81" s="24">
        <f>BRPL_EOD!T81-BRPL_ISGS_exbus!T81</f>
        <v>1.4914765100670913E-4</v>
      </c>
      <c r="U81" s="24">
        <f>BRPL_EOD!U81-BRPL_ISGS_exbus!U81</f>
        <v>1.3340523004501392E-5</v>
      </c>
      <c r="V81" s="24">
        <f>BRPL_EOD!V81-BRPL_ISGS_exbus!V81</f>
        <v>-2.8379551820716387E-3</v>
      </c>
      <c r="W81" s="24">
        <f>BRPL_EOD!W81-BRPL_ISGS_exbus!W81</f>
        <v>3.2348949720670817E-3</v>
      </c>
      <c r="X81" s="24">
        <f>BRPL_EOD!X81-BRPL_ISGS_exbus!X81</f>
        <v>8.1073143337562215E-4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7.9727897123120783E-3</v>
      </c>
      <c r="L82" s="24">
        <f>BRPL_EOD!L82-BRPL_ISGS_exbus!L82</f>
        <v>1.2350983933728799E-4</v>
      </c>
      <c r="M82" s="24">
        <f>BRPL_EOD!M82-BRPL_ISGS_exbus!M82</f>
        <v>-7.1327834170631377E-4</v>
      </c>
      <c r="N82" s="24">
        <f>BRPL_EOD!N82-BRPL_ISGS_exbus!N82</f>
        <v>-4.2478605853375484E-3</v>
      </c>
      <c r="O82" s="24">
        <f>BRPL_EOD!O82-BRPL_ISGS_exbus!O82</f>
        <v>-4.9249853069710525E-3</v>
      </c>
      <c r="P82" s="24">
        <f>BRPL_EOD!P82-BRPL_ISGS_exbus!P82</f>
        <v>1.9151333478824029E-3</v>
      </c>
      <c r="Q82" s="24">
        <f>BRPL_EOD!Q82-BRPL_ISGS_exbus!Q82</f>
        <v>-5.3420878099164071E-3</v>
      </c>
      <c r="R82" s="24">
        <f>BRPL_EOD!R82-BRPL_ISGS_exbus!R82</f>
        <v>6.1293153409138768E-3</v>
      </c>
      <c r="S82" s="24">
        <f>BRPL_EOD!S82-BRPL_ISGS_exbus!S82</f>
        <v>2.7188669438658053E-3</v>
      </c>
      <c r="T82" s="24">
        <f>BRPL_EOD!T82-BRPL_ISGS_exbus!T82</f>
        <v>1.4914765100670913E-4</v>
      </c>
      <c r="U82" s="24">
        <f>BRPL_EOD!U82-BRPL_ISGS_exbus!U82</f>
        <v>1.3340523004501392E-5</v>
      </c>
      <c r="V82" s="24">
        <f>BRPL_EOD!V82-BRPL_ISGS_exbus!V82</f>
        <v>-2.8379551820716387E-3</v>
      </c>
      <c r="W82" s="24">
        <f>BRPL_EOD!W82-BRPL_ISGS_exbus!W82</f>
        <v>3.2348949720670817E-3</v>
      </c>
      <c r="X82" s="24">
        <f>BRPL_EOD!X82-BRPL_ISGS_exbus!X82</f>
        <v>8.1073143337562215E-4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7.0533720209482453E-3</v>
      </c>
      <c r="L83" s="24">
        <f>BRPL_EOD!L83-BRPL_ISGS_exbus!L83</f>
        <v>-4.9661299917502788E-4</v>
      </c>
      <c r="M83" s="24">
        <f>BRPL_EOD!M83-BRPL_ISGS_exbus!M83</f>
        <v>-7.1327834170631377E-4</v>
      </c>
      <c r="N83" s="24">
        <f>BRPL_EOD!N83-BRPL_ISGS_exbus!N83</f>
        <v>-4.2478605853375484E-3</v>
      </c>
      <c r="O83" s="24">
        <f>BRPL_EOD!O83-BRPL_ISGS_exbus!O83</f>
        <v>-4.9249853069710525E-3</v>
      </c>
      <c r="P83" s="24">
        <f>BRPL_EOD!P83-BRPL_ISGS_exbus!P83</f>
        <v>1.9151333478824029E-3</v>
      </c>
      <c r="Q83" s="24">
        <f>BRPL_EOD!Q83-BRPL_ISGS_exbus!Q83</f>
        <v>-5.3420878099164071E-3</v>
      </c>
      <c r="R83" s="24">
        <f>BRPL_EOD!R83-BRPL_ISGS_exbus!R83</f>
        <v>6.1293153409138768E-3</v>
      </c>
      <c r="S83" s="24">
        <f>BRPL_EOD!S83-BRPL_ISGS_exbus!S83</f>
        <v>2.7188669438658053E-3</v>
      </c>
      <c r="T83" s="24">
        <f>BRPL_EOD!T83-BRPL_ISGS_exbus!T83</f>
        <v>1.4914765100670913E-4</v>
      </c>
      <c r="U83" s="24">
        <f>BRPL_EOD!U83-BRPL_ISGS_exbus!U83</f>
        <v>1.3340523004501392E-5</v>
      </c>
      <c r="V83" s="24">
        <f>BRPL_EOD!V83-BRPL_ISGS_exbus!V83</f>
        <v>-2.8379551820716387E-3</v>
      </c>
      <c r="W83" s="24">
        <f>BRPL_EOD!W83-BRPL_ISGS_exbus!W83</f>
        <v>3.2348949720670817E-3</v>
      </c>
      <c r="X83" s="24">
        <f>BRPL_EOD!X83-BRPL_ISGS_exbus!X83</f>
        <v>8.1073143337562215E-4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7.0533720209482453E-3</v>
      </c>
      <c r="L84" s="24">
        <f>BRPL_EOD!L84-BRPL_ISGS_exbus!L84</f>
        <v>-4.9661299917502788E-4</v>
      </c>
      <c r="M84" s="24">
        <f>BRPL_EOD!M84-BRPL_ISGS_exbus!M84</f>
        <v>-7.1327834170631377E-4</v>
      </c>
      <c r="N84" s="24">
        <f>BRPL_EOD!N84-BRPL_ISGS_exbus!N84</f>
        <v>-4.2478605853375484E-3</v>
      </c>
      <c r="O84" s="24">
        <f>BRPL_EOD!O84-BRPL_ISGS_exbus!O84</f>
        <v>-4.9249853069710525E-3</v>
      </c>
      <c r="P84" s="24">
        <f>BRPL_EOD!P84-BRPL_ISGS_exbus!P84</f>
        <v>1.9151333478824029E-3</v>
      </c>
      <c r="Q84" s="24">
        <f>BRPL_EOD!Q84-BRPL_ISGS_exbus!Q84</f>
        <v>-5.3420878099164071E-3</v>
      </c>
      <c r="R84" s="24">
        <f>BRPL_EOD!R84-BRPL_ISGS_exbus!R84</f>
        <v>6.1293153409138768E-3</v>
      </c>
      <c r="S84" s="24">
        <f>BRPL_EOD!S84-BRPL_ISGS_exbus!S84</f>
        <v>2.7188669438658053E-3</v>
      </c>
      <c r="T84" s="24">
        <f>BRPL_EOD!T84-BRPL_ISGS_exbus!T84</f>
        <v>1.4914765100670913E-4</v>
      </c>
      <c r="U84" s="24">
        <f>BRPL_EOD!U84-BRPL_ISGS_exbus!U84</f>
        <v>1.3340523004501392E-5</v>
      </c>
      <c r="V84" s="24">
        <f>BRPL_EOD!V84-BRPL_ISGS_exbus!V84</f>
        <v>-2.8379551820716387E-3</v>
      </c>
      <c r="W84" s="24">
        <f>BRPL_EOD!W84-BRPL_ISGS_exbus!W84</f>
        <v>3.2348949720670817E-3</v>
      </c>
      <c r="X84" s="24">
        <f>BRPL_EOD!X84-BRPL_ISGS_exbus!X84</f>
        <v>8.1073143337562215E-4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3.8310325004999868E-3</v>
      </c>
      <c r="L85" s="24">
        <f>BRPL_EOD!L85-BRPL_ISGS_exbus!L85</f>
        <v>-4.5040577969857054E-4</v>
      </c>
      <c r="M85" s="24">
        <f>BRPL_EOD!M85-BRPL_ISGS_exbus!M85</f>
        <v>-7.1327834170631377E-4</v>
      </c>
      <c r="N85" s="24">
        <f>BRPL_EOD!N85-BRPL_ISGS_exbus!N85</f>
        <v>-4.2478605853375484E-3</v>
      </c>
      <c r="O85" s="24">
        <f>BRPL_EOD!O85-BRPL_ISGS_exbus!O85</f>
        <v>-4.9249853069710525E-3</v>
      </c>
      <c r="P85" s="24">
        <f>BRPL_EOD!P85-BRPL_ISGS_exbus!P85</f>
        <v>1.9151333478824029E-3</v>
      </c>
      <c r="Q85" s="24">
        <f>BRPL_EOD!Q85-BRPL_ISGS_exbus!Q85</f>
        <v>-5.3420878099164071E-3</v>
      </c>
      <c r="R85" s="24">
        <f>BRPL_EOD!R85-BRPL_ISGS_exbus!R85</f>
        <v>6.1293153409138768E-3</v>
      </c>
      <c r="S85" s="24">
        <f>BRPL_EOD!S85-BRPL_ISGS_exbus!S85</f>
        <v>2.7188669438658053E-3</v>
      </c>
      <c r="T85" s="24">
        <f>BRPL_EOD!T85-BRPL_ISGS_exbus!T85</f>
        <v>1.4914765100670913E-4</v>
      </c>
      <c r="U85" s="24">
        <f>BRPL_EOD!U85-BRPL_ISGS_exbus!U85</f>
        <v>1.3340523004501392E-5</v>
      </c>
      <c r="V85" s="24">
        <f>BRPL_EOD!V85-BRPL_ISGS_exbus!V85</f>
        <v>-5.0412531454391285E-4</v>
      </c>
      <c r="W85" s="24">
        <f>BRPL_EOD!W85-BRPL_ISGS_exbus!W85</f>
        <v>3.2348949720670817E-3</v>
      </c>
      <c r="X85" s="24">
        <f>BRPL_EOD!X85-BRPL_ISGS_exbus!X85</f>
        <v>8.1073143337562215E-4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2.3091332820399657E-3</v>
      </c>
      <c r="L86" s="24">
        <f>BRPL_EOD!L86-BRPL_ISGS_exbus!L86</f>
        <v>-4.5040577969857054E-4</v>
      </c>
      <c r="M86" s="24">
        <f>BRPL_EOD!M86-BRPL_ISGS_exbus!M86</f>
        <v>-7.1327834170631377E-4</v>
      </c>
      <c r="N86" s="24">
        <f>BRPL_EOD!N86-BRPL_ISGS_exbus!N86</f>
        <v>-4.2478605853375484E-3</v>
      </c>
      <c r="O86" s="24">
        <f>BRPL_EOD!O86-BRPL_ISGS_exbus!O86</f>
        <v>-4.9249853069710525E-3</v>
      </c>
      <c r="P86" s="24">
        <f>BRPL_EOD!P86-BRPL_ISGS_exbus!P86</f>
        <v>1.9151333478824029E-3</v>
      </c>
      <c r="Q86" s="24">
        <f>BRPL_EOD!Q86-BRPL_ISGS_exbus!Q86</f>
        <v>-5.3420878099164071E-3</v>
      </c>
      <c r="R86" s="24">
        <f>BRPL_EOD!R86-BRPL_ISGS_exbus!R86</f>
        <v>6.1293153409138768E-3</v>
      </c>
      <c r="S86" s="24">
        <f>BRPL_EOD!S86-BRPL_ISGS_exbus!S86</f>
        <v>2.7188669438658053E-3</v>
      </c>
      <c r="T86" s="24">
        <f>BRPL_EOD!T86-BRPL_ISGS_exbus!T86</f>
        <v>1.4914765100670913E-4</v>
      </c>
      <c r="U86" s="24">
        <f>BRPL_EOD!U86-BRPL_ISGS_exbus!U86</f>
        <v>1.3340523004501392E-5</v>
      </c>
      <c r="V86" s="24">
        <f>BRPL_EOD!V86-BRPL_ISGS_exbus!V86</f>
        <v>-5.0412531454391285E-4</v>
      </c>
      <c r="W86" s="24">
        <f>BRPL_EOD!W86-BRPL_ISGS_exbus!W86</f>
        <v>3.2348949720670817E-3</v>
      </c>
      <c r="X86" s="24">
        <f>BRPL_EOD!X86-BRPL_ISGS_exbus!X86</f>
        <v>8.1073143337562215E-4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7.4149783781081169E-3</v>
      </c>
      <c r="L87" s="24">
        <f>BRPL_EOD!L87-BRPL_ISGS_exbus!L87</f>
        <v>-4.5040577969857054E-4</v>
      </c>
      <c r="M87" s="24">
        <f>BRPL_EOD!M87-BRPL_ISGS_exbus!M87</f>
        <v>-7.1327834170631377E-4</v>
      </c>
      <c r="N87" s="24">
        <f>BRPL_EOD!N87-BRPL_ISGS_exbus!N87</f>
        <v>-4.2478605853375484E-3</v>
      </c>
      <c r="O87" s="24">
        <f>BRPL_EOD!O87-BRPL_ISGS_exbus!O87</f>
        <v>-4.9249853069710525E-3</v>
      </c>
      <c r="P87" s="24">
        <f>BRPL_EOD!P87-BRPL_ISGS_exbus!P87</f>
        <v>1.9151333478824029E-3</v>
      </c>
      <c r="Q87" s="24">
        <f>BRPL_EOD!Q87-BRPL_ISGS_exbus!Q87</f>
        <v>-5.3420878099164071E-3</v>
      </c>
      <c r="R87" s="24">
        <f>BRPL_EOD!R87-BRPL_ISGS_exbus!R87</f>
        <v>6.1293153409138768E-3</v>
      </c>
      <c r="S87" s="24">
        <f>BRPL_EOD!S87-BRPL_ISGS_exbus!S87</f>
        <v>2.7188669438658053E-3</v>
      </c>
      <c r="T87" s="24">
        <f>BRPL_EOD!T87-BRPL_ISGS_exbus!T87</f>
        <v>1.4914765100670913E-4</v>
      </c>
      <c r="U87" s="24">
        <f>BRPL_EOD!U87-BRPL_ISGS_exbus!U87</f>
        <v>1.3340523004501392E-5</v>
      </c>
      <c r="V87" s="24">
        <f>BRPL_EOD!V87-BRPL_ISGS_exbus!V87</f>
        <v>-5.0412531454391285E-4</v>
      </c>
      <c r="W87" s="24">
        <f>BRPL_EOD!W87-BRPL_ISGS_exbus!W87</f>
        <v>3.2348949720670817E-3</v>
      </c>
      <c r="X87" s="24">
        <f>BRPL_EOD!X87-BRPL_ISGS_exbus!X87</f>
        <v>8.1073143337562215E-4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6.1287021717362222E-3</v>
      </c>
      <c r="L88" s="24">
        <f>BRPL_EOD!L88-BRPL_ISGS_exbus!L88</f>
        <v>1.2350983933728799E-4</v>
      </c>
      <c r="M88" s="24">
        <f>BRPL_EOD!M88-BRPL_ISGS_exbus!M88</f>
        <v>-7.1327834170631377E-4</v>
      </c>
      <c r="N88" s="24">
        <f>BRPL_EOD!N88-BRPL_ISGS_exbus!N88</f>
        <v>-4.2478605853375484E-3</v>
      </c>
      <c r="O88" s="24">
        <f>BRPL_EOD!O88-BRPL_ISGS_exbus!O88</f>
        <v>-4.9249853069710525E-3</v>
      </c>
      <c r="P88" s="24">
        <f>BRPL_EOD!P88-BRPL_ISGS_exbus!P88</f>
        <v>1.9151333478824029E-3</v>
      </c>
      <c r="Q88" s="24">
        <f>BRPL_EOD!Q88-BRPL_ISGS_exbus!Q88</f>
        <v>-5.3420878099164071E-3</v>
      </c>
      <c r="R88" s="24">
        <f>BRPL_EOD!R88-BRPL_ISGS_exbus!R88</f>
        <v>6.1293153409138768E-3</v>
      </c>
      <c r="S88" s="24">
        <f>BRPL_EOD!S88-BRPL_ISGS_exbus!S88</f>
        <v>3.4073237059253358E-3</v>
      </c>
      <c r="T88" s="24">
        <f>BRPL_EOD!T88-BRPL_ISGS_exbus!T88</f>
        <v>1.4914765100670913E-4</v>
      </c>
      <c r="U88" s="24">
        <f>BRPL_EOD!U88-BRPL_ISGS_exbus!U88</f>
        <v>1.3340523004501392E-5</v>
      </c>
      <c r="V88" s="24">
        <f>BRPL_EOD!V88-BRPL_ISGS_exbus!V88</f>
        <v>-5.0412531454391285E-4</v>
      </c>
      <c r="W88" s="24">
        <f>BRPL_EOD!W88-BRPL_ISGS_exbus!W88</f>
        <v>3.2348949720670817E-3</v>
      </c>
      <c r="X88" s="24">
        <f>BRPL_EOD!X88-BRPL_ISGS_exbus!X88</f>
        <v>8.1073143337562215E-4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6.1287021717362222E-3</v>
      </c>
      <c r="L89" s="24">
        <f>BRPL_EOD!L89-BRPL_ISGS_exbus!L89</f>
        <v>1.2350983933728799E-4</v>
      </c>
      <c r="M89" s="24">
        <f>BRPL_EOD!M89-BRPL_ISGS_exbus!M89</f>
        <v>-7.1327834170631377E-4</v>
      </c>
      <c r="N89" s="24">
        <f>BRPL_EOD!N89-BRPL_ISGS_exbus!N89</f>
        <v>-4.2478605853375484E-3</v>
      </c>
      <c r="O89" s="24">
        <f>BRPL_EOD!O89-BRPL_ISGS_exbus!O89</f>
        <v>-4.9249853069710525E-3</v>
      </c>
      <c r="P89" s="24">
        <f>BRPL_EOD!P89-BRPL_ISGS_exbus!P89</f>
        <v>1.9151333478824029E-3</v>
      </c>
      <c r="Q89" s="24">
        <f>BRPL_EOD!Q89-BRPL_ISGS_exbus!Q89</f>
        <v>-5.3420878099164071E-3</v>
      </c>
      <c r="R89" s="24">
        <f>BRPL_EOD!R89-BRPL_ISGS_exbus!R89</f>
        <v>6.1293153409138768E-3</v>
      </c>
      <c r="S89" s="24">
        <f>BRPL_EOD!S89-BRPL_ISGS_exbus!S89</f>
        <v>2.7188669438658053E-3</v>
      </c>
      <c r="T89" s="24">
        <f>BRPL_EOD!T89-BRPL_ISGS_exbus!T89</f>
        <v>1.4914765100670913E-4</v>
      </c>
      <c r="U89" s="24">
        <f>BRPL_EOD!U89-BRPL_ISGS_exbus!U89</f>
        <v>1.3340523004501392E-5</v>
      </c>
      <c r="V89" s="24">
        <f>BRPL_EOD!V89-BRPL_ISGS_exbus!V89</f>
        <v>-5.0412531454391285E-4</v>
      </c>
      <c r="W89" s="24">
        <f>BRPL_EOD!W89-BRPL_ISGS_exbus!W89</f>
        <v>3.2348949720670817E-3</v>
      </c>
      <c r="X89" s="24">
        <f>BRPL_EOD!X89-BRPL_ISGS_exbus!X89</f>
        <v>8.1073143337562215E-4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9.2398652748215682E-3</v>
      </c>
      <c r="L90" s="24">
        <f>BRPL_EOD!L90-BRPL_ISGS_exbus!L90</f>
        <v>2.3264063926831113E-5</v>
      </c>
      <c r="M90" s="24">
        <f>BRPL_EOD!M90-BRPL_ISGS_exbus!M90</f>
        <v>-7.1327834170631377E-4</v>
      </c>
      <c r="N90" s="24">
        <f>BRPL_EOD!N90-BRPL_ISGS_exbus!N90</f>
        <v>-4.2478605853375484E-3</v>
      </c>
      <c r="O90" s="24">
        <f>BRPL_EOD!O90-BRPL_ISGS_exbus!O90</f>
        <v>-4.9249853069710525E-3</v>
      </c>
      <c r="P90" s="24">
        <f>BRPL_EOD!P90-BRPL_ISGS_exbus!P90</f>
        <v>1.9151333478824029E-3</v>
      </c>
      <c r="Q90" s="24">
        <f>BRPL_EOD!Q90-BRPL_ISGS_exbus!Q90</f>
        <v>-5.3420878099164071E-3</v>
      </c>
      <c r="R90" s="24">
        <f>BRPL_EOD!R90-BRPL_ISGS_exbus!R90</f>
        <v>6.1293153409138768E-3</v>
      </c>
      <c r="S90" s="24">
        <f>BRPL_EOD!S90-BRPL_ISGS_exbus!S90</f>
        <v>2.7188669438658053E-3</v>
      </c>
      <c r="T90" s="24">
        <f>BRPL_EOD!T90-BRPL_ISGS_exbus!T90</f>
        <v>1.4914765100670913E-4</v>
      </c>
      <c r="U90" s="24">
        <f>BRPL_EOD!U90-BRPL_ISGS_exbus!U90</f>
        <v>1.3340523004501392E-5</v>
      </c>
      <c r="V90" s="24">
        <f>BRPL_EOD!V90-BRPL_ISGS_exbus!V90</f>
        <v>1.6031718309861276E-4</v>
      </c>
      <c r="W90" s="24">
        <f>BRPL_EOD!W90-BRPL_ISGS_exbus!W90</f>
        <v>3.2348949720670817E-3</v>
      </c>
      <c r="X90" s="24">
        <f>BRPL_EOD!X90-BRPL_ISGS_exbus!X90</f>
        <v>8.1073143337562215E-4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6.1287021717362222E-3</v>
      </c>
      <c r="L91" s="24">
        <f>BRPL_EOD!L91-BRPL_ISGS_exbus!L91</f>
        <v>2.3264063926831113E-5</v>
      </c>
      <c r="M91" s="24">
        <f>BRPL_EOD!M91-BRPL_ISGS_exbus!M91</f>
        <v>-7.1327834170631377E-4</v>
      </c>
      <c r="N91" s="24">
        <f>BRPL_EOD!N91-BRPL_ISGS_exbus!N91</f>
        <v>-4.2478605853375484E-3</v>
      </c>
      <c r="O91" s="24">
        <f>BRPL_EOD!O91-BRPL_ISGS_exbus!O91</f>
        <v>-4.9249853069710525E-3</v>
      </c>
      <c r="P91" s="24">
        <f>BRPL_EOD!P91-BRPL_ISGS_exbus!P91</f>
        <v>1.9151333478824029E-3</v>
      </c>
      <c r="Q91" s="24">
        <f>BRPL_EOD!Q91-BRPL_ISGS_exbus!Q91</f>
        <v>-5.3420878099164071E-3</v>
      </c>
      <c r="R91" s="24">
        <f>BRPL_EOD!R91-BRPL_ISGS_exbus!R91</f>
        <v>-2.1467319078958269E-3</v>
      </c>
      <c r="S91" s="24">
        <f>BRPL_EOD!S91-BRPL_ISGS_exbus!S91</f>
        <v>2.1534586636455799E-3</v>
      </c>
      <c r="T91" s="24">
        <f>BRPL_EOD!T91-BRPL_ISGS_exbus!T91</f>
        <v>1.4914765100670913E-4</v>
      </c>
      <c r="U91" s="24">
        <f>BRPL_EOD!U91-BRPL_ISGS_exbus!U91</f>
        <v>1.3340523004501392E-5</v>
      </c>
      <c r="V91" s="24">
        <f>BRPL_EOD!V91-BRPL_ISGS_exbus!V91</f>
        <v>-1.9374873609709908E-3</v>
      </c>
      <c r="W91" s="24">
        <f>BRPL_EOD!W91-BRPL_ISGS_exbus!W91</f>
        <v>3.2348949720670817E-3</v>
      </c>
      <c r="X91" s="24">
        <f>BRPL_EOD!X91-BRPL_ISGS_exbus!X91</f>
        <v>8.1073143337562215E-4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6.1287021717362222E-3</v>
      </c>
      <c r="L92" s="24">
        <f>BRPL_EOD!L92-BRPL_ISGS_exbus!L92</f>
        <v>2.3264063926831113E-5</v>
      </c>
      <c r="M92" s="24">
        <f>BRPL_EOD!M92-BRPL_ISGS_exbus!M92</f>
        <v>-7.1327834170631377E-4</v>
      </c>
      <c r="N92" s="24">
        <f>BRPL_EOD!N92-BRPL_ISGS_exbus!N92</f>
        <v>-4.2478605853375484E-3</v>
      </c>
      <c r="O92" s="24">
        <f>BRPL_EOD!O92-BRPL_ISGS_exbus!O92</f>
        <v>-4.9249853069710525E-3</v>
      </c>
      <c r="P92" s="24">
        <f>BRPL_EOD!P92-BRPL_ISGS_exbus!P92</f>
        <v>1.9151333478824029E-3</v>
      </c>
      <c r="Q92" s="24">
        <f>BRPL_EOD!Q92-BRPL_ISGS_exbus!Q92</f>
        <v>-5.3420878099164071E-3</v>
      </c>
      <c r="R92" s="24">
        <f>BRPL_EOD!R92-BRPL_ISGS_exbus!R92</f>
        <v>-2.1467319078958269E-3</v>
      </c>
      <c r="S92" s="24">
        <f>BRPL_EOD!S92-BRPL_ISGS_exbus!S92</f>
        <v>3.4073237059253358E-3</v>
      </c>
      <c r="T92" s="24">
        <f>BRPL_EOD!T92-BRPL_ISGS_exbus!T92</f>
        <v>1.4914765100670913E-4</v>
      </c>
      <c r="U92" s="24">
        <f>BRPL_EOD!U92-BRPL_ISGS_exbus!U92</f>
        <v>1.3340523004501392E-5</v>
      </c>
      <c r="V92" s="24">
        <f>BRPL_EOD!V92-BRPL_ISGS_exbus!V92</f>
        <v>-1.9374873609709908E-3</v>
      </c>
      <c r="W92" s="24">
        <f>BRPL_EOD!W92-BRPL_ISGS_exbus!W92</f>
        <v>3.2348949720670817E-3</v>
      </c>
      <c r="X92" s="24">
        <f>BRPL_EOD!X92-BRPL_ISGS_exbus!X92</f>
        <v>8.1073143337562215E-4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6.1287021717362222E-3</v>
      </c>
      <c r="L93" s="24">
        <f>BRPL_EOD!L93-BRPL_ISGS_exbus!L93</f>
        <v>2.3264063926831113E-5</v>
      </c>
      <c r="M93" s="24">
        <f>BRPL_EOD!M93-BRPL_ISGS_exbus!M93</f>
        <v>-7.1327834170631377E-4</v>
      </c>
      <c r="N93" s="24">
        <f>BRPL_EOD!N93-BRPL_ISGS_exbus!N93</f>
        <v>-4.2478605853375484E-3</v>
      </c>
      <c r="O93" s="24">
        <f>BRPL_EOD!O93-BRPL_ISGS_exbus!O93</f>
        <v>-4.9249853069710525E-3</v>
      </c>
      <c r="P93" s="24">
        <f>BRPL_EOD!P93-BRPL_ISGS_exbus!P93</f>
        <v>1.9151333478824029E-3</v>
      </c>
      <c r="Q93" s="24">
        <f>BRPL_EOD!Q93-BRPL_ISGS_exbus!Q93</f>
        <v>-5.3420878099164071E-3</v>
      </c>
      <c r="R93" s="24">
        <f>BRPL_EOD!R93-BRPL_ISGS_exbus!R93</f>
        <v>6.1293153409138768E-3</v>
      </c>
      <c r="S93" s="24">
        <f>BRPL_EOD!S93-BRPL_ISGS_exbus!S93</f>
        <v>2.7188669438658053E-3</v>
      </c>
      <c r="T93" s="24">
        <f>BRPL_EOD!T93-BRPL_ISGS_exbus!T93</f>
        <v>1.4914765100670913E-4</v>
      </c>
      <c r="U93" s="24">
        <f>BRPL_EOD!U93-BRPL_ISGS_exbus!U93</f>
        <v>1.3340523004501392E-5</v>
      </c>
      <c r="V93" s="24">
        <f>BRPL_EOD!V93-BRPL_ISGS_exbus!V93</f>
        <v>1.6031718309861276E-4</v>
      </c>
      <c r="W93" s="24">
        <f>BRPL_EOD!W93-BRPL_ISGS_exbus!W93</f>
        <v>3.2348949720670817E-3</v>
      </c>
      <c r="X93" s="24">
        <f>BRPL_EOD!X93-BRPL_ISGS_exbus!X93</f>
        <v>8.1073143337562215E-4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6.1287021717362222E-3</v>
      </c>
      <c r="L94" s="24">
        <f>BRPL_EOD!L94-BRPL_ISGS_exbus!L94</f>
        <v>1.2350983933728799E-4</v>
      </c>
      <c r="M94" s="24">
        <f>BRPL_EOD!M94-BRPL_ISGS_exbus!M94</f>
        <v>-7.1327834170631377E-4</v>
      </c>
      <c r="N94" s="24">
        <f>BRPL_EOD!N94-BRPL_ISGS_exbus!N94</f>
        <v>-4.2478605853375484E-3</v>
      </c>
      <c r="O94" s="24">
        <f>BRPL_EOD!O94-BRPL_ISGS_exbus!O94</f>
        <v>-4.9249853069710525E-3</v>
      </c>
      <c r="P94" s="24">
        <f>BRPL_EOD!P94-BRPL_ISGS_exbus!P94</f>
        <v>1.9151333478824029E-3</v>
      </c>
      <c r="Q94" s="24">
        <f>BRPL_EOD!Q94-BRPL_ISGS_exbus!Q94</f>
        <v>-5.3420878099164071E-3</v>
      </c>
      <c r="R94" s="24">
        <f>BRPL_EOD!R94-BRPL_ISGS_exbus!R94</f>
        <v>6.1293153409138768E-3</v>
      </c>
      <c r="S94" s="24">
        <f>BRPL_EOD!S94-BRPL_ISGS_exbus!S94</f>
        <v>2.7188669438658053E-3</v>
      </c>
      <c r="T94" s="24">
        <f>BRPL_EOD!T94-BRPL_ISGS_exbus!T94</f>
        <v>1.4914765100670913E-4</v>
      </c>
      <c r="U94" s="24">
        <f>BRPL_EOD!U94-BRPL_ISGS_exbus!U94</f>
        <v>1.3340523004501392E-5</v>
      </c>
      <c r="V94" s="24">
        <f>BRPL_EOD!V94-BRPL_ISGS_exbus!V94</f>
        <v>1.6031718309861276E-4</v>
      </c>
      <c r="W94" s="24">
        <f>BRPL_EOD!W94-BRPL_ISGS_exbus!W94</f>
        <v>3.2348949720670817E-3</v>
      </c>
      <c r="X94" s="24">
        <f>BRPL_EOD!X94-BRPL_ISGS_exbus!X94</f>
        <v>8.1073143337562215E-4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6.1287021717362222E-3</v>
      </c>
      <c r="L95" s="24">
        <f>BRPL_EOD!L95-BRPL_ISGS_exbus!L95</f>
        <v>-3.5535379453222049E-4</v>
      </c>
      <c r="M95" s="24">
        <f>BRPL_EOD!M95-BRPL_ISGS_exbus!M95</f>
        <v>-7.1327834170631377E-4</v>
      </c>
      <c r="N95" s="24">
        <f>BRPL_EOD!N95-BRPL_ISGS_exbus!N95</f>
        <v>-4.2478605853375484E-3</v>
      </c>
      <c r="O95" s="24">
        <f>BRPL_EOD!O95-BRPL_ISGS_exbus!O95</f>
        <v>-4.9249853069710525E-3</v>
      </c>
      <c r="P95" s="24">
        <f>BRPL_EOD!P95-BRPL_ISGS_exbus!P95</f>
        <v>1.9151333478824029E-3</v>
      </c>
      <c r="Q95" s="24">
        <f>BRPL_EOD!Q95-BRPL_ISGS_exbus!Q95</f>
        <v>-5.3420878099164071E-3</v>
      </c>
      <c r="R95" s="24">
        <f>BRPL_EOD!R95-BRPL_ISGS_exbus!R95</f>
        <v>6.1293153409138768E-3</v>
      </c>
      <c r="S95" s="24">
        <f>BRPL_EOD!S95-BRPL_ISGS_exbus!S95</f>
        <v>2.7188669438658053E-3</v>
      </c>
      <c r="T95" s="24">
        <f>BRPL_EOD!T95-BRPL_ISGS_exbus!T95</f>
        <v>1.4914765100670913E-4</v>
      </c>
      <c r="U95" s="24">
        <f>BRPL_EOD!U95-BRPL_ISGS_exbus!U95</f>
        <v>1.3340523004501392E-5</v>
      </c>
      <c r="V95" s="24">
        <f>BRPL_EOD!V95-BRPL_ISGS_exbus!V95</f>
        <v>1.6031718309861276E-4</v>
      </c>
      <c r="W95" s="24">
        <f>BRPL_EOD!W95-BRPL_ISGS_exbus!W95</f>
        <v>3.2348949720670817E-3</v>
      </c>
      <c r="X95" s="24">
        <f>BRPL_EOD!X95-BRPL_ISGS_exbus!X95</f>
        <v>8.1073143337562215E-4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6.1287021717362222E-3</v>
      </c>
      <c r="L96" s="24">
        <f>BRPL_EOD!L96-BRPL_ISGS_exbus!L96</f>
        <v>-3.5535379453222049E-4</v>
      </c>
      <c r="M96" s="24">
        <f>BRPL_EOD!M96-BRPL_ISGS_exbus!M96</f>
        <v>-7.1327834170631377E-4</v>
      </c>
      <c r="N96" s="24">
        <f>BRPL_EOD!N96-BRPL_ISGS_exbus!N96</f>
        <v>-4.2478605853375484E-3</v>
      </c>
      <c r="O96" s="24">
        <f>BRPL_EOD!O96-BRPL_ISGS_exbus!O96</f>
        <v>-4.9249853069710525E-3</v>
      </c>
      <c r="P96" s="24">
        <f>BRPL_EOD!P96-BRPL_ISGS_exbus!P96</f>
        <v>1.9151333478824029E-3</v>
      </c>
      <c r="Q96" s="24">
        <f>BRPL_EOD!Q96-BRPL_ISGS_exbus!Q96</f>
        <v>-5.3420878099164071E-3</v>
      </c>
      <c r="R96" s="24">
        <f>BRPL_EOD!R96-BRPL_ISGS_exbus!R96</f>
        <v>6.1293153409138768E-3</v>
      </c>
      <c r="S96" s="24">
        <f>BRPL_EOD!S96-BRPL_ISGS_exbus!S96</f>
        <v>2.7188669438658053E-3</v>
      </c>
      <c r="T96" s="24">
        <f>BRPL_EOD!T96-BRPL_ISGS_exbus!T96</f>
        <v>1.4914765100670913E-4</v>
      </c>
      <c r="U96" s="24">
        <f>BRPL_EOD!U96-BRPL_ISGS_exbus!U96</f>
        <v>1.3340523004501392E-5</v>
      </c>
      <c r="V96" s="24">
        <f>BRPL_EOD!V96-BRPL_ISGS_exbus!V96</f>
        <v>1.6031718309861276E-4</v>
      </c>
      <c r="W96" s="24">
        <f>BRPL_EOD!W96-BRPL_ISGS_exbus!W96</f>
        <v>3.2348949720670817E-3</v>
      </c>
      <c r="X96" s="24">
        <f>BRPL_EOD!X96-BRPL_ISGS_exbus!X96</f>
        <v>8.1073143337562215E-4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6.1287021717362222E-3</v>
      </c>
      <c r="L97" s="24">
        <f>BRPL_EOD!L97-BRPL_ISGS_exbus!L97</f>
        <v>1.5877941556396991E-4</v>
      </c>
      <c r="M97" s="24">
        <f>BRPL_EOD!M97-BRPL_ISGS_exbus!M97</f>
        <v>-7.1327834170631377E-4</v>
      </c>
      <c r="N97" s="24">
        <f>BRPL_EOD!N97-BRPL_ISGS_exbus!N97</f>
        <v>-4.2478605853375484E-3</v>
      </c>
      <c r="O97" s="24">
        <f>BRPL_EOD!O97-BRPL_ISGS_exbus!O97</f>
        <v>-4.9249853069710525E-3</v>
      </c>
      <c r="P97" s="24">
        <f>BRPL_EOD!P97-BRPL_ISGS_exbus!P97</f>
        <v>1.9151333478824029E-3</v>
      </c>
      <c r="Q97" s="24">
        <f>BRPL_EOD!Q97-BRPL_ISGS_exbus!Q97</f>
        <v>-5.3420878099164071E-3</v>
      </c>
      <c r="R97" s="24">
        <f>BRPL_EOD!R97-BRPL_ISGS_exbus!R97</f>
        <v>6.1293153409138768E-3</v>
      </c>
      <c r="S97" s="24">
        <f>BRPL_EOD!S97-BRPL_ISGS_exbus!S97</f>
        <v>2.7188669438658053E-3</v>
      </c>
      <c r="T97" s="24">
        <f>BRPL_EOD!T97-BRPL_ISGS_exbus!T97</f>
        <v>1.4914765100670913E-4</v>
      </c>
      <c r="U97" s="24">
        <f>BRPL_EOD!U97-BRPL_ISGS_exbus!U97</f>
        <v>1.3340523004501392E-5</v>
      </c>
      <c r="V97" s="24">
        <f>BRPL_EOD!V97-BRPL_ISGS_exbus!V97</f>
        <v>1.6031718309861276E-4</v>
      </c>
      <c r="W97" s="24">
        <f>BRPL_EOD!W97-BRPL_ISGS_exbus!W97</f>
        <v>3.2348949720670817E-3</v>
      </c>
      <c r="X97" s="24">
        <f>BRPL_EOD!X97-BRPL_ISGS_exbus!X97</f>
        <v>8.1073143337562215E-4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6.1287021717362222E-3</v>
      </c>
      <c r="L98" s="24">
        <f>BRPL_EOD!L98-BRPL_ISGS_exbus!L98</f>
        <v>-4.323063704418928E-4</v>
      </c>
      <c r="M98" s="24">
        <f>BRPL_EOD!M98-BRPL_ISGS_exbus!M98</f>
        <v>-7.1327834170631377E-4</v>
      </c>
      <c r="N98" s="24">
        <f>BRPL_EOD!N98-BRPL_ISGS_exbus!N98</f>
        <v>-4.2478605853375484E-3</v>
      </c>
      <c r="O98" s="24">
        <f>BRPL_EOD!O98-BRPL_ISGS_exbus!O98</f>
        <v>-4.9249853069710525E-3</v>
      </c>
      <c r="P98" s="24">
        <f>BRPL_EOD!P98-BRPL_ISGS_exbus!P98</f>
        <v>1.9151333478824029E-3</v>
      </c>
      <c r="Q98" s="24">
        <f>BRPL_EOD!Q98-BRPL_ISGS_exbus!Q98</f>
        <v>-5.3420878099164071E-3</v>
      </c>
      <c r="R98" s="24">
        <f>BRPL_EOD!R98-BRPL_ISGS_exbus!R98</f>
        <v>6.1293153409138768E-3</v>
      </c>
      <c r="S98" s="24">
        <f>BRPL_EOD!S98-BRPL_ISGS_exbus!S98</f>
        <v>2.7188669438658053E-3</v>
      </c>
      <c r="T98" s="24">
        <f>BRPL_EOD!T98-BRPL_ISGS_exbus!T98</f>
        <v>1.4914765100670913E-4</v>
      </c>
      <c r="U98" s="24">
        <f>BRPL_EOD!U98-BRPL_ISGS_exbus!U98</f>
        <v>1.3340523004501392E-5</v>
      </c>
      <c r="V98" s="24">
        <f>BRPL_EOD!V98-BRPL_ISGS_exbus!V98</f>
        <v>1.6031718309861276E-4</v>
      </c>
      <c r="W98" s="24">
        <f>BRPL_EOD!W98-BRPL_ISGS_exbus!W98</f>
        <v>3.2348949720670817E-3</v>
      </c>
      <c r="X98" s="24">
        <f>BRPL_EOD!X98-BRPL_ISGS_exbus!X98</f>
        <v>8.1073143337562215E-4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6.0835269970027639E-5</v>
      </c>
      <c r="L99" s="24">
        <f>BRPL_EOD!L99-BRPL_ISGS_exbus!L99</f>
        <v>-1.9220527950891686E-6</v>
      </c>
      <c r="M99" s="24">
        <f>BRPL_EOD!M99-BRPL_ISGS_exbus!M99</f>
        <v>-1.7118680203598302E-5</v>
      </c>
      <c r="N99" s="24">
        <f>BRPL_EOD!N99-BRPL_ISGS_exbus!N99</f>
        <v>-1.019486540470016E-4</v>
      </c>
      <c r="O99" s="24">
        <f>BRPL_EOD!O99-BRPL_ISGS_exbus!O99</f>
        <v>-1.1819964737225241E-4</v>
      </c>
      <c r="P99" s="24">
        <f>BRPL_EOD!P99-BRPL_ISGS_exbus!P99</f>
        <v>1.3274078393687994E-5</v>
      </c>
      <c r="Q99" s="24">
        <f>BRPL_EOD!Q99-BRPL_ISGS_exbus!Q99</f>
        <v>5.0851870877222094E-6</v>
      </c>
      <c r="R99" s="24">
        <f>BRPL_EOD!R99-BRPL_ISGS_exbus!R99</f>
        <v>3.5715544889791673E-5</v>
      </c>
      <c r="S99" s="24">
        <f>BRPL_EOD!S99-BRPL_ISGS_exbus!S99</f>
        <v>5.5578208038614685E-5</v>
      </c>
      <c r="T99" s="24">
        <f>BRPL_EOD!T99-BRPL_ISGS_exbus!T99</f>
        <v>-3.3593221475461399E-6</v>
      </c>
      <c r="U99" s="24">
        <f>BRPL_EOD!U99-BRPL_ISGS_exbus!U99</f>
        <v>3.2017255402472244E-7</v>
      </c>
      <c r="V99" s="24">
        <f>BRPL_EOD!V99-BRPL_ISGS_exbus!V99</f>
        <v>-3.5405016556633306E-5</v>
      </c>
      <c r="W99" s="24">
        <f>BRPL_EOD!W99-BRPL_ISGS_exbus!W99</f>
        <v>7.6994736407487441E-5</v>
      </c>
      <c r="X99" s="24">
        <f>BRPL_EOD!X99-BRPL_ISGS_exbus!X99</f>
        <v>3.7316210021565155E-5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152.58000000000001</v>
      </c>
      <c r="C3" s="197">
        <f>PPCL_NG!P3+PPCL_Spot!P3+GT_NG!P3+GT_Spot!P3+Bawana_NG!P3+Bawana_RLNG!P3+Bawana_Spot!P3</f>
        <v>152.23089164021167</v>
      </c>
      <c r="D3" s="198">
        <f t="shared" ref="D3:D66" si="0">B3-C3</f>
        <v>0.34910835978834598</v>
      </c>
      <c r="E3" s="197">
        <f>PPCL_NG!J3+PPCL_Spot!J3+GT_NG!J3+GT_Spot!J3+Bawana_NG!J3+Bawana_RLNG!J3+Bawana_Spot!J3</f>
        <v>54.14</v>
      </c>
      <c r="F3" s="197">
        <f>PPCL_NG!Q3+PPCL_Spot!Q3+GT_NG!Q3+GT_Spot!Q3+Bawana_NG!Q3+Bawana_RLNG!Q3+Bawana_Spot!Q3</f>
        <v>53.984110194003527</v>
      </c>
      <c r="G3" s="198">
        <f t="shared" ref="G3:G66" si="1">E3-F3</f>
        <v>0.15588980599647329</v>
      </c>
      <c r="H3" s="197">
        <f>PPCL_NG!K3+PPCL_Spot!K3+GT_NG!K3+GT_Spot!K3+Bawana_NG!K3+Bawana_RLNG!K3+Bawana_Spot!K3</f>
        <v>4.92</v>
      </c>
      <c r="I3" s="197">
        <f>PPCL_NG!R3+PPCL_Spot!R3+GT_NG!R3+GT_Spot!R3+Bawana_NG!R3+Bawana_RLNG!R3+Bawana_Spot!R3</f>
        <v>4.9140994708994716</v>
      </c>
      <c r="J3" s="198">
        <f t="shared" ref="J3:J66" si="2">H3-I3</f>
        <v>5.9005291005282956E-3</v>
      </c>
      <c r="K3" s="197">
        <f>PPCL_NG!L3+PPCL_Spot!L3+GT_NG!L3+GT_Spot!L3+Bawana_NG!L3+Bawana_RLNG!L3+Bawana_Spot!L3</f>
        <v>22.64</v>
      </c>
      <c r="L3" s="197">
        <f>PPCL_NG!S3+PPCL_Spot!S3+GT_NG!S3+GT_Spot!S3+Bawana_NG!S3+Bawana_RLNG!S3+Bawana_Spot!S3</f>
        <v>22.593047971781306</v>
      </c>
      <c r="M3" s="198">
        <f t="shared" ref="M3:M66" si="3">K3-L3</f>
        <v>4.6952028218694153E-2</v>
      </c>
      <c r="N3" s="197">
        <f>PPCL_NG!M3+PPCL_Spot!M3+GT_NG!M3+GT_Spot!M3+Bawana_NG!M3+Bawana_RLNG!M3+Bawana_Spot!M3</f>
        <v>49.22</v>
      </c>
      <c r="O3" s="197">
        <f>PPCL_NG!T3+PPCL_Spot!T3+GT_NG!T3+GT_Spot!T3+Bawana_NG!T3+Bawana_RLNG!T3+Bawana_Spot!T3</f>
        <v>49.04229072310406</v>
      </c>
      <c r="P3" s="198">
        <f t="shared" ref="P3:P66" si="4">N3-O3</f>
        <v>0.17770927689593918</v>
      </c>
      <c r="Q3" s="198">
        <f>D3+G3+J3+M3+P3</f>
        <v>0.7355599999999809</v>
      </c>
    </row>
    <row r="4" spans="1:17">
      <c r="A4" s="33" t="s">
        <v>46</v>
      </c>
      <c r="B4" s="197">
        <f>PPCL_NG!I4+PPCL_Spot!I4+GT_NG!I4+GT_Spot!I4+Bawana_NG!I4+Bawana_RLNG!I4+Bawana_Spot!I4</f>
        <v>150.84</v>
      </c>
      <c r="C4" s="197">
        <f>PPCL_NG!P4+PPCL_Spot!P4+GT_NG!P4+GT_Spot!P4+Bawana_NG!P4+Bawana_RLNG!P4+Bawana_Spot!P4</f>
        <v>150.67388000000003</v>
      </c>
      <c r="D4" s="198">
        <f t="shared" si="0"/>
        <v>0.16611999999997806</v>
      </c>
      <c r="E4" s="197">
        <f>PPCL_NG!J4+PPCL_Spot!J4+GT_NG!J4+GT_Spot!J4+Bawana_NG!J4+Bawana_RLNG!J4+Bawana_Spot!J4</f>
        <v>54.72</v>
      </c>
      <c r="F4" s="197">
        <f>PPCL_NG!Q4+PPCL_Spot!Q4+GT_NG!Q4+GT_Spot!Q4+Bawana_NG!Q4+Bawana_RLNG!Q4+Bawana_Spot!Q4</f>
        <v>54.62904000000001</v>
      </c>
      <c r="G4" s="198">
        <f t="shared" si="1"/>
        <v>9.0959999999988383E-2</v>
      </c>
      <c r="H4" s="197">
        <f>PPCL_NG!K4+PPCL_Spot!K4+GT_NG!K4+GT_Spot!K4+Bawana_NG!K4+Bawana_RLNG!K4+Bawana_Spot!K4</f>
        <v>4.97</v>
      </c>
      <c r="I4" s="197">
        <f>PPCL_NG!R4+PPCL_Spot!R4+GT_NG!R4+GT_Spot!R4+Bawana_NG!R4+Bawana_RLNG!R4+Bawana_Spot!R4</f>
        <v>4.9700000000000006</v>
      </c>
      <c r="J4" s="198">
        <f t="shared" si="2"/>
        <v>0</v>
      </c>
      <c r="K4" s="197">
        <f>PPCL_NG!L4+PPCL_Spot!L4+GT_NG!L4+GT_Spot!L4+Bawana_NG!L4+Bawana_RLNG!L4+Bawana_Spot!L4</f>
        <v>22.88</v>
      </c>
      <c r="L4" s="197">
        <f>PPCL_NG!S4+PPCL_Spot!S4+GT_NG!S4+GT_Spot!S4+Bawana_NG!S4+Bawana_RLNG!S4+Bawana_Spot!S4</f>
        <v>22.860200000000003</v>
      </c>
      <c r="M4" s="198">
        <f t="shared" si="3"/>
        <v>1.9799999999996487E-2</v>
      </c>
      <c r="N4" s="197">
        <f>PPCL_NG!M4+PPCL_Spot!M4+GT_NG!M4+GT_Spot!M4+Bawana_NG!M4+Bawana_RLNG!M4+Bawana_Spot!M4</f>
        <v>49.75</v>
      </c>
      <c r="O4" s="197">
        <f>PPCL_NG!T4+PPCL_Spot!T4+GT_NG!T4+GT_Spot!T4+Bawana_NG!T4+Bawana_RLNG!T4+Bawana_Spot!T4</f>
        <v>49.631320000000009</v>
      </c>
      <c r="P4" s="198">
        <f t="shared" si="4"/>
        <v>0.11867999999999057</v>
      </c>
      <c r="Q4" s="198">
        <f t="shared" ref="Q4:Q67" si="5">D4+G4+J4+M4+P4</f>
        <v>0.3955599999999535</v>
      </c>
    </row>
    <row r="5" spans="1:17">
      <c r="A5" s="33" t="s">
        <v>47</v>
      </c>
      <c r="B5" s="197">
        <f>PPCL_NG!I5+PPCL_Spot!I5+GT_NG!I5+GT_Spot!I5+Bawana_NG!I5+Bawana_RLNG!I5+Bawana_Spot!I5</f>
        <v>84</v>
      </c>
      <c r="C5" s="197">
        <f>PPCL_NG!P5+PPCL_Spot!P5+GT_NG!P5+GT_Spot!P5+Bawana_NG!P5+Bawana_RLNG!P5+Bawana_Spot!P5</f>
        <v>83.833879999999994</v>
      </c>
      <c r="D5" s="198">
        <f t="shared" si="0"/>
        <v>0.16612000000000648</v>
      </c>
      <c r="E5" s="197">
        <f>PPCL_NG!J5+PPCL_Spot!J5+GT_NG!J5+GT_Spot!J5+Bawana_NG!J5+Bawana_RLNG!J5+Bawana_Spot!J5</f>
        <v>55</v>
      </c>
      <c r="F5" s="197">
        <f>PPCL_NG!Q5+PPCL_Spot!Q5+GT_NG!Q5+GT_Spot!Q5+Bawana_NG!Q5+Bawana_RLNG!Q5+Bawana_Spot!Q5</f>
        <v>54.909039999999997</v>
      </c>
      <c r="G5" s="198">
        <f t="shared" si="1"/>
        <v>9.0960000000002594E-2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22.9802</v>
      </c>
      <c r="M5" s="198">
        <f t="shared" si="3"/>
        <v>1.980000000000004E-2</v>
      </c>
      <c r="N5" s="197">
        <f>PPCL_NG!M5+PPCL_Spot!M5+GT_NG!M5+GT_Spot!M5+Bawana_NG!M5+Bawana_RLNG!M5+Bawana_Spot!M5</f>
        <v>50</v>
      </c>
      <c r="O5" s="197">
        <f>PPCL_NG!T5+PPCL_Spot!T5+GT_NG!T5+GT_Spot!T5+Bawana_NG!T5+Bawana_RLNG!T5+Bawana_Spot!T5</f>
        <v>49.881320000000002</v>
      </c>
      <c r="P5" s="198">
        <f t="shared" si="4"/>
        <v>0.11867999999999768</v>
      </c>
      <c r="Q5" s="198">
        <f t="shared" si="5"/>
        <v>0.3955600000000068</v>
      </c>
    </row>
    <row r="6" spans="1:17">
      <c r="A6" s="33" t="s">
        <v>48</v>
      </c>
      <c r="B6" s="197">
        <f>PPCL_NG!I6+PPCL_Spot!I6+GT_NG!I6+GT_Spot!I6+Bawana_NG!I6+Bawana_RLNG!I6+Bawana_Spot!I6</f>
        <v>84</v>
      </c>
      <c r="C6" s="197">
        <f>PPCL_NG!P6+PPCL_Spot!P6+GT_NG!P6+GT_Spot!P6+Bawana_NG!P6+Bawana_RLNG!P6+Bawana_Spot!P6</f>
        <v>83.833879999999994</v>
      </c>
      <c r="D6" s="198">
        <f t="shared" si="0"/>
        <v>0.16612000000000648</v>
      </c>
      <c r="E6" s="197">
        <f>PPCL_NG!J6+PPCL_Spot!J6+GT_NG!J6+GT_Spot!J6+Bawana_NG!J6+Bawana_RLNG!J6+Bawana_Spot!J6</f>
        <v>47.6</v>
      </c>
      <c r="F6" s="197">
        <f>PPCL_NG!Q6+PPCL_Spot!Q6+GT_NG!Q6+GT_Spot!Q6+Bawana_NG!Q6+Bawana_RLNG!Q6+Bawana_Spot!Q6</f>
        <v>47.509039999999999</v>
      </c>
      <c r="G6" s="198">
        <f t="shared" si="1"/>
        <v>9.0960000000002594E-2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22.9802</v>
      </c>
      <c r="M6" s="198">
        <f t="shared" si="3"/>
        <v>1.980000000000004E-2</v>
      </c>
      <c r="N6" s="197">
        <f>PPCL_NG!M6+PPCL_Spot!M6+GT_NG!M6+GT_Spot!M6+Bawana_NG!M6+Bawana_RLNG!M6+Bawana_Spot!M6</f>
        <v>57.52</v>
      </c>
      <c r="O6" s="197">
        <f>PPCL_NG!T6+PPCL_Spot!T6+GT_NG!T6+GT_Spot!T6+Bawana_NG!T6+Bawana_RLNG!T6+Bawana_Spot!T6</f>
        <v>57.401320000000005</v>
      </c>
      <c r="P6" s="198">
        <f t="shared" si="4"/>
        <v>0.11867999999999768</v>
      </c>
      <c r="Q6" s="198">
        <f t="shared" si="5"/>
        <v>0.3955600000000068</v>
      </c>
    </row>
    <row r="7" spans="1:17">
      <c r="A7" s="33" t="s">
        <v>49</v>
      </c>
      <c r="B7" s="197">
        <f>PPCL_NG!I7+PPCL_Spot!I7+GT_NG!I7+GT_Spot!I7+Bawana_NG!I7+Bawana_RLNG!I7+Bawana_Spot!I7</f>
        <v>84</v>
      </c>
      <c r="C7" s="197">
        <f>PPCL_NG!P7+PPCL_Spot!P7+GT_NG!P7+GT_Spot!P7+Bawana_NG!P7+Bawana_RLNG!P7+Bawana_Spot!P7</f>
        <v>83.833879999999994</v>
      </c>
      <c r="D7" s="198">
        <f t="shared" si="0"/>
        <v>0.16612000000000648</v>
      </c>
      <c r="E7" s="197">
        <f>PPCL_NG!J7+PPCL_Spot!J7+GT_NG!J7+GT_Spot!J7+Bawana_NG!J7+Bawana_RLNG!J7+Bawana_Spot!J7</f>
        <v>47.6</v>
      </c>
      <c r="F7" s="197">
        <f>PPCL_NG!Q7+PPCL_Spot!Q7+GT_NG!Q7+GT_Spot!Q7+Bawana_NG!Q7+Bawana_RLNG!Q7+Bawana_Spot!Q7</f>
        <v>47.509039999999999</v>
      </c>
      <c r="G7" s="198">
        <f t="shared" si="1"/>
        <v>9.0960000000002594E-2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22.9802</v>
      </c>
      <c r="M7" s="198">
        <f t="shared" si="3"/>
        <v>1.980000000000004E-2</v>
      </c>
      <c r="N7" s="197">
        <f>PPCL_NG!M7+PPCL_Spot!M7+GT_NG!M7+GT_Spot!M7+Bawana_NG!M7+Bawana_RLNG!M7+Bawana_Spot!M7</f>
        <v>57.52</v>
      </c>
      <c r="O7" s="197">
        <f>PPCL_NG!T7+PPCL_Spot!T7+GT_NG!T7+GT_Spot!T7+Bawana_NG!T7+Bawana_RLNG!T7+Bawana_Spot!T7</f>
        <v>57.401320000000005</v>
      </c>
      <c r="P7" s="198">
        <f t="shared" si="4"/>
        <v>0.11867999999999768</v>
      </c>
      <c r="Q7" s="198">
        <f t="shared" si="5"/>
        <v>0.3955600000000068</v>
      </c>
    </row>
    <row r="8" spans="1:17">
      <c r="A8" s="33" t="s">
        <v>50</v>
      </c>
      <c r="B8" s="197">
        <f>PPCL_NG!I8+PPCL_Spot!I8+GT_NG!I8+GT_Spot!I8+Bawana_NG!I8+Bawana_RLNG!I8+Bawana_Spot!I8</f>
        <v>84</v>
      </c>
      <c r="C8" s="197">
        <f>PPCL_NG!P8+PPCL_Spot!P8+GT_NG!P8+GT_Spot!P8+Bawana_NG!P8+Bawana_RLNG!P8+Bawana_Spot!P8</f>
        <v>83.833879999999994</v>
      </c>
      <c r="D8" s="198">
        <f t="shared" si="0"/>
        <v>0.16612000000000648</v>
      </c>
      <c r="E8" s="197">
        <f>PPCL_NG!J8+PPCL_Spot!J8+GT_NG!J8+GT_Spot!J8+Bawana_NG!J8+Bawana_RLNG!J8+Bawana_Spot!J8</f>
        <v>47.6</v>
      </c>
      <c r="F8" s="197">
        <f>PPCL_NG!Q8+PPCL_Spot!Q8+GT_NG!Q8+GT_Spot!Q8+Bawana_NG!Q8+Bawana_RLNG!Q8+Bawana_Spot!Q8</f>
        <v>47.509039999999999</v>
      </c>
      <c r="G8" s="198">
        <f t="shared" si="1"/>
        <v>9.0960000000002594E-2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22.9802</v>
      </c>
      <c r="M8" s="198">
        <f t="shared" si="3"/>
        <v>1.980000000000004E-2</v>
      </c>
      <c r="N8" s="197">
        <f>PPCL_NG!M8+PPCL_Spot!M8+GT_NG!M8+GT_Spot!M8+Bawana_NG!M8+Bawana_RLNG!M8+Bawana_Spot!M8</f>
        <v>57.52</v>
      </c>
      <c r="O8" s="197">
        <f>PPCL_NG!T8+PPCL_Spot!T8+GT_NG!T8+GT_Spot!T8+Bawana_NG!T8+Bawana_RLNG!T8+Bawana_Spot!T8</f>
        <v>57.401320000000005</v>
      </c>
      <c r="P8" s="198">
        <f t="shared" si="4"/>
        <v>0.11867999999999768</v>
      </c>
      <c r="Q8" s="198">
        <f t="shared" si="5"/>
        <v>0.3955600000000068</v>
      </c>
    </row>
    <row r="9" spans="1:17">
      <c r="A9" s="33" t="s">
        <v>51</v>
      </c>
      <c r="B9" s="197">
        <f>PPCL_NG!I9+PPCL_Spot!I9+GT_NG!I9+GT_Spot!I9+Bawana_NG!I9+Bawana_RLNG!I9+Bawana_Spot!I9</f>
        <v>84</v>
      </c>
      <c r="C9" s="197">
        <f>PPCL_NG!P9+PPCL_Spot!P9+GT_NG!P9+GT_Spot!P9+Bawana_NG!P9+Bawana_RLNG!P9+Bawana_Spot!P9</f>
        <v>83.833879999999994</v>
      </c>
      <c r="D9" s="198">
        <f t="shared" si="0"/>
        <v>0.16612000000000648</v>
      </c>
      <c r="E9" s="197">
        <f>PPCL_NG!J9+PPCL_Spot!J9+GT_NG!J9+GT_Spot!J9+Bawana_NG!J9+Bawana_RLNG!J9+Bawana_Spot!J9</f>
        <v>47.6</v>
      </c>
      <c r="F9" s="197">
        <f>PPCL_NG!Q9+PPCL_Spot!Q9+GT_NG!Q9+GT_Spot!Q9+Bawana_NG!Q9+Bawana_RLNG!Q9+Bawana_Spot!Q9</f>
        <v>47.509039999999999</v>
      </c>
      <c r="G9" s="198">
        <f t="shared" si="1"/>
        <v>9.0960000000002594E-2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22.9802</v>
      </c>
      <c r="M9" s="198">
        <f t="shared" si="3"/>
        <v>1.980000000000004E-2</v>
      </c>
      <c r="N9" s="197">
        <f>PPCL_NG!M9+PPCL_Spot!M9+GT_NG!M9+GT_Spot!M9+Bawana_NG!M9+Bawana_RLNG!M9+Bawana_Spot!M9</f>
        <v>57.52</v>
      </c>
      <c r="O9" s="197">
        <f>PPCL_NG!T9+PPCL_Spot!T9+GT_NG!T9+GT_Spot!T9+Bawana_NG!T9+Bawana_RLNG!T9+Bawana_Spot!T9</f>
        <v>57.401320000000005</v>
      </c>
      <c r="P9" s="198">
        <f t="shared" si="4"/>
        <v>0.11867999999999768</v>
      </c>
      <c r="Q9" s="198">
        <f t="shared" si="5"/>
        <v>0.3955600000000068</v>
      </c>
    </row>
    <row r="10" spans="1:17">
      <c r="A10" s="33" t="s">
        <v>52</v>
      </c>
      <c r="B10" s="197">
        <f>PPCL_NG!I10+PPCL_Spot!I10+GT_NG!I10+GT_Spot!I10+Bawana_NG!I10+Bawana_RLNG!I10+Bawana_Spot!I10</f>
        <v>84</v>
      </c>
      <c r="C10" s="197">
        <f>PPCL_NG!P10+PPCL_Spot!P10+GT_NG!P10+GT_Spot!P10+Bawana_NG!P10+Bawana_RLNG!P10+Bawana_Spot!P10</f>
        <v>83.833879999999994</v>
      </c>
      <c r="D10" s="198">
        <f t="shared" si="0"/>
        <v>0.16612000000000648</v>
      </c>
      <c r="E10" s="197">
        <f>PPCL_NG!J10+PPCL_Spot!J10+GT_NG!J10+GT_Spot!J10+Bawana_NG!J10+Bawana_RLNG!J10+Bawana_Spot!J10</f>
        <v>47.6</v>
      </c>
      <c r="F10" s="197">
        <f>PPCL_NG!Q10+PPCL_Spot!Q10+GT_NG!Q10+GT_Spot!Q10+Bawana_NG!Q10+Bawana_RLNG!Q10+Bawana_Spot!Q10</f>
        <v>47.509039999999999</v>
      </c>
      <c r="G10" s="198">
        <f t="shared" si="1"/>
        <v>9.0960000000002594E-2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22.9802</v>
      </c>
      <c r="M10" s="198">
        <f t="shared" si="3"/>
        <v>1.980000000000004E-2</v>
      </c>
      <c r="N10" s="197">
        <f>PPCL_NG!M10+PPCL_Spot!M10+GT_NG!M10+GT_Spot!M10+Bawana_NG!M10+Bawana_RLNG!M10+Bawana_Spot!M10</f>
        <v>57.52</v>
      </c>
      <c r="O10" s="197">
        <f>PPCL_NG!T10+PPCL_Spot!T10+GT_NG!T10+GT_Spot!T10+Bawana_NG!T10+Bawana_RLNG!T10+Bawana_Spot!T10</f>
        <v>57.401320000000005</v>
      </c>
      <c r="P10" s="198">
        <f t="shared" si="4"/>
        <v>0.11867999999999768</v>
      </c>
      <c r="Q10" s="198">
        <f t="shared" si="5"/>
        <v>0.3955600000000068</v>
      </c>
    </row>
    <row r="11" spans="1:17">
      <c r="A11" s="33" t="s">
        <v>53</v>
      </c>
      <c r="B11" s="197">
        <f>PPCL_NG!I11+PPCL_Spot!I11+GT_NG!I11+GT_Spot!I11+Bawana_NG!I11+Bawana_RLNG!I11+Bawana_Spot!I11</f>
        <v>84</v>
      </c>
      <c r="C11" s="197">
        <f>PPCL_NG!P11+PPCL_Spot!P11+GT_NG!P11+GT_Spot!P11+Bawana_NG!P11+Bawana_RLNG!P11+Bawana_Spot!P11</f>
        <v>83.833879999999994</v>
      </c>
      <c r="D11" s="198">
        <f t="shared" si="0"/>
        <v>0.16612000000000648</v>
      </c>
      <c r="E11" s="197">
        <f>PPCL_NG!J11+PPCL_Spot!J11+GT_NG!J11+GT_Spot!J11+Bawana_NG!J11+Bawana_RLNG!J11+Bawana_Spot!J11</f>
        <v>47.6</v>
      </c>
      <c r="F11" s="197">
        <f>PPCL_NG!Q11+PPCL_Spot!Q11+GT_NG!Q11+GT_Spot!Q11+Bawana_NG!Q11+Bawana_RLNG!Q11+Bawana_Spot!Q11</f>
        <v>47.509039999999999</v>
      </c>
      <c r="G11" s="198">
        <f t="shared" si="1"/>
        <v>9.0960000000002594E-2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22.9802</v>
      </c>
      <c r="M11" s="198">
        <f t="shared" si="3"/>
        <v>1.980000000000004E-2</v>
      </c>
      <c r="N11" s="197">
        <f>PPCL_NG!M11+PPCL_Spot!M11+GT_NG!M11+GT_Spot!M11+Bawana_NG!M11+Bawana_RLNG!M11+Bawana_Spot!M11</f>
        <v>57.52</v>
      </c>
      <c r="O11" s="197">
        <f>PPCL_NG!T11+PPCL_Spot!T11+GT_NG!T11+GT_Spot!T11+Bawana_NG!T11+Bawana_RLNG!T11+Bawana_Spot!T11</f>
        <v>57.401320000000005</v>
      </c>
      <c r="P11" s="198">
        <f t="shared" si="4"/>
        <v>0.11867999999999768</v>
      </c>
      <c r="Q11" s="198">
        <f t="shared" si="5"/>
        <v>0.3955600000000068</v>
      </c>
    </row>
    <row r="12" spans="1:17">
      <c r="A12" s="33" t="s">
        <v>54</v>
      </c>
      <c r="B12" s="197">
        <f>PPCL_NG!I12+PPCL_Spot!I12+GT_NG!I12+GT_Spot!I12+Bawana_NG!I12+Bawana_RLNG!I12+Bawana_Spot!I12</f>
        <v>84</v>
      </c>
      <c r="C12" s="197">
        <f>PPCL_NG!P12+PPCL_Spot!P12+GT_NG!P12+GT_Spot!P12+Bawana_NG!P12+Bawana_RLNG!P12+Bawana_Spot!P12</f>
        <v>83.833879999999994</v>
      </c>
      <c r="D12" s="198">
        <f t="shared" si="0"/>
        <v>0.16612000000000648</v>
      </c>
      <c r="E12" s="197">
        <f>PPCL_NG!J12+PPCL_Spot!J12+GT_NG!J12+GT_Spot!J12+Bawana_NG!J12+Bawana_RLNG!J12+Bawana_Spot!J12</f>
        <v>47.6</v>
      </c>
      <c r="F12" s="197">
        <f>PPCL_NG!Q12+PPCL_Spot!Q12+GT_NG!Q12+GT_Spot!Q12+Bawana_NG!Q12+Bawana_RLNG!Q12+Bawana_Spot!Q12</f>
        <v>47.509039999999999</v>
      </c>
      <c r="G12" s="198">
        <f t="shared" si="1"/>
        <v>9.0960000000002594E-2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22.9802</v>
      </c>
      <c r="M12" s="198">
        <f t="shared" si="3"/>
        <v>1.980000000000004E-2</v>
      </c>
      <c r="N12" s="197">
        <f>PPCL_NG!M12+PPCL_Spot!M12+GT_NG!M12+GT_Spot!M12+Bawana_NG!M12+Bawana_RLNG!M12+Bawana_Spot!M12</f>
        <v>57.52</v>
      </c>
      <c r="O12" s="197">
        <f>PPCL_NG!T12+PPCL_Spot!T12+GT_NG!T12+GT_Spot!T12+Bawana_NG!T12+Bawana_RLNG!T12+Bawana_Spot!T12</f>
        <v>57.401320000000005</v>
      </c>
      <c r="P12" s="198">
        <f t="shared" si="4"/>
        <v>0.11867999999999768</v>
      </c>
      <c r="Q12" s="198">
        <f t="shared" si="5"/>
        <v>0.3955600000000068</v>
      </c>
    </row>
    <row r="13" spans="1:17">
      <c r="A13" s="33" t="s">
        <v>55</v>
      </c>
      <c r="B13" s="197">
        <f>PPCL_NG!I13+PPCL_Spot!I13+GT_NG!I13+GT_Spot!I13+Bawana_NG!I13+Bawana_RLNG!I13+Bawana_Spot!I13</f>
        <v>84</v>
      </c>
      <c r="C13" s="197">
        <f>PPCL_NG!P13+PPCL_Spot!P13+GT_NG!P13+GT_Spot!P13+Bawana_NG!P13+Bawana_RLNG!P13+Bawana_Spot!P13</f>
        <v>83.833879999999994</v>
      </c>
      <c r="D13" s="198">
        <f t="shared" si="0"/>
        <v>0.16612000000000648</v>
      </c>
      <c r="E13" s="197">
        <f>PPCL_NG!J13+PPCL_Spot!J13+GT_NG!J13+GT_Spot!J13+Bawana_NG!J13+Bawana_RLNG!J13+Bawana_Spot!J13</f>
        <v>47.6</v>
      </c>
      <c r="F13" s="197">
        <f>PPCL_NG!Q13+PPCL_Spot!Q13+GT_NG!Q13+GT_Spot!Q13+Bawana_NG!Q13+Bawana_RLNG!Q13+Bawana_Spot!Q13</f>
        <v>47.509039999999999</v>
      </c>
      <c r="G13" s="198">
        <f t="shared" si="1"/>
        <v>9.0960000000002594E-2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22.9802</v>
      </c>
      <c r="M13" s="198">
        <f t="shared" si="3"/>
        <v>1.980000000000004E-2</v>
      </c>
      <c r="N13" s="197">
        <f>PPCL_NG!M13+PPCL_Spot!M13+GT_NG!M13+GT_Spot!M13+Bawana_NG!M13+Bawana_RLNG!M13+Bawana_Spot!M13</f>
        <v>57.52</v>
      </c>
      <c r="O13" s="197">
        <f>PPCL_NG!T13+PPCL_Spot!T13+GT_NG!T13+GT_Spot!T13+Bawana_NG!T13+Bawana_RLNG!T13+Bawana_Spot!T13</f>
        <v>57.401320000000005</v>
      </c>
      <c r="P13" s="198">
        <f t="shared" si="4"/>
        <v>0.11867999999999768</v>
      </c>
      <c r="Q13" s="198">
        <f t="shared" si="5"/>
        <v>0.3955600000000068</v>
      </c>
    </row>
    <row r="14" spans="1:17">
      <c r="A14" s="33" t="s">
        <v>56</v>
      </c>
      <c r="B14" s="197">
        <f>PPCL_NG!I14+PPCL_Spot!I14+GT_NG!I14+GT_Spot!I14+Bawana_NG!I14+Bawana_RLNG!I14+Bawana_Spot!I14</f>
        <v>84</v>
      </c>
      <c r="C14" s="197">
        <f>PPCL_NG!P14+PPCL_Spot!P14+GT_NG!P14+GT_Spot!P14+Bawana_NG!P14+Bawana_RLNG!P14+Bawana_Spot!P14</f>
        <v>83.833879999999994</v>
      </c>
      <c r="D14" s="198">
        <f t="shared" si="0"/>
        <v>0.16612000000000648</v>
      </c>
      <c r="E14" s="197">
        <f>PPCL_NG!J14+PPCL_Spot!J14+GT_NG!J14+GT_Spot!J14+Bawana_NG!J14+Bawana_RLNG!J14+Bawana_Spot!J14</f>
        <v>47.6</v>
      </c>
      <c r="F14" s="197">
        <f>PPCL_NG!Q14+PPCL_Spot!Q14+GT_NG!Q14+GT_Spot!Q14+Bawana_NG!Q14+Bawana_RLNG!Q14+Bawana_Spot!Q14</f>
        <v>47.509039999999999</v>
      </c>
      <c r="G14" s="198">
        <f t="shared" si="1"/>
        <v>9.0960000000002594E-2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22.9802</v>
      </c>
      <c r="M14" s="198">
        <f t="shared" si="3"/>
        <v>1.980000000000004E-2</v>
      </c>
      <c r="N14" s="197">
        <f>PPCL_NG!M14+PPCL_Spot!M14+GT_NG!M14+GT_Spot!M14+Bawana_NG!M14+Bawana_RLNG!M14+Bawana_Spot!M14</f>
        <v>57.52</v>
      </c>
      <c r="O14" s="197">
        <f>PPCL_NG!T14+PPCL_Spot!T14+GT_NG!T14+GT_Spot!T14+Bawana_NG!T14+Bawana_RLNG!T14+Bawana_Spot!T14</f>
        <v>57.401320000000005</v>
      </c>
      <c r="P14" s="198">
        <f t="shared" si="4"/>
        <v>0.11867999999999768</v>
      </c>
      <c r="Q14" s="198">
        <f t="shared" si="5"/>
        <v>0.3955600000000068</v>
      </c>
    </row>
    <row r="15" spans="1:17">
      <c r="A15" s="33" t="s">
        <v>57</v>
      </c>
      <c r="B15" s="197">
        <f>PPCL_NG!I15+PPCL_Spot!I15+GT_NG!I15+GT_Spot!I15+Bawana_NG!I15+Bawana_RLNG!I15+Bawana_Spot!I15</f>
        <v>84</v>
      </c>
      <c r="C15" s="197">
        <f>PPCL_NG!P15+PPCL_Spot!P15+GT_NG!P15+GT_Spot!P15+Bawana_NG!P15+Bawana_RLNG!P15+Bawana_Spot!P15</f>
        <v>83.833879999999994</v>
      </c>
      <c r="D15" s="198">
        <f t="shared" si="0"/>
        <v>0.16612000000000648</v>
      </c>
      <c r="E15" s="197">
        <f>PPCL_NG!J15+PPCL_Spot!J15+GT_NG!J15+GT_Spot!J15+Bawana_NG!J15+Bawana_RLNG!J15+Bawana_Spot!J15</f>
        <v>47.6</v>
      </c>
      <c r="F15" s="197">
        <f>PPCL_NG!Q15+PPCL_Spot!Q15+GT_NG!Q15+GT_Spot!Q15+Bawana_NG!Q15+Bawana_RLNG!Q15+Bawana_Spot!Q15</f>
        <v>47.509039999999999</v>
      </c>
      <c r="G15" s="198">
        <f t="shared" si="1"/>
        <v>9.0960000000002594E-2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22.9802</v>
      </c>
      <c r="M15" s="198">
        <f t="shared" si="3"/>
        <v>1.980000000000004E-2</v>
      </c>
      <c r="N15" s="197">
        <f>PPCL_NG!M15+PPCL_Spot!M15+GT_NG!M15+GT_Spot!M15+Bawana_NG!M15+Bawana_RLNG!M15+Bawana_Spot!M15</f>
        <v>57.52</v>
      </c>
      <c r="O15" s="197">
        <f>PPCL_NG!T15+PPCL_Spot!T15+GT_NG!T15+GT_Spot!T15+Bawana_NG!T15+Bawana_RLNG!T15+Bawana_Spot!T15</f>
        <v>57.401320000000005</v>
      </c>
      <c r="P15" s="198">
        <f t="shared" si="4"/>
        <v>0.11867999999999768</v>
      </c>
      <c r="Q15" s="198">
        <f t="shared" si="5"/>
        <v>0.3955600000000068</v>
      </c>
    </row>
    <row r="16" spans="1:17">
      <c r="A16" s="33" t="s">
        <v>58</v>
      </c>
      <c r="B16" s="197">
        <f>PPCL_NG!I16+PPCL_Spot!I16+GT_NG!I16+GT_Spot!I16+Bawana_NG!I16+Bawana_RLNG!I16+Bawana_Spot!I16</f>
        <v>84</v>
      </c>
      <c r="C16" s="197">
        <f>PPCL_NG!P16+PPCL_Spot!P16+GT_NG!P16+GT_Spot!P16+Bawana_NG!P16+Bawana_RLNG!P16+Bawana_Spot!P16</f>
        <v>83.833879999999994</v>
      </c>
      <c r="D16" s="198">
        <f t="shared" si="0"/>
        <v>0.16612000000000648</v>
      </c>
      <c r="E16" s="197">
        <f>PPCL_NG!J16+PPCL_Spot!J16+GT_NG!J16+GT_Spot!J16+Bawana_NG!J16+Bawana_RLNG!J16+Bawana_Spot!J16</f>
        <v>47.6</v>
      </c>
      <c r="F16" s="197">
        <f>PPCL_NG!Q16+PPCL_Spot!Q16+GT_NG!Q16+GT_Spot!Q16+Bawana_NG!Q16+Bawana_RLNG!Q16+Bawana_Spot!Q16</f>
        <v>47.509039999999999</v>
      </c>
      <c r="G16" s="198">
        <f t="shared" si="1"/>
        <v>9.0960000000002594E-2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22.9802</v>
      </c>
      <c r="M16" s="198">
        <f t="shared" si="3"/>
        <v>1.980000000000004E-2</v>
      </c>
      <c r="N16" s="197">
        <f>PPCL_NG!M16+PPCL_Spot!M16+GT_NG!M16+GT_Spot!M16+Bawana_NG!M16+Bawana_RLNG!M16+Bawana_Spot!M16</f>
        <v>57.52</v>
      </c>
      <c r="O16" s="197">
        <f>PPCL_NG!T16+PPCL_Spot!T16+GT_NG!T16+GT_Spot!T16+Bawana_NG!T16+Bawana_RLNG!T16+Bawana_Spot!T16</f>
        <v>57.401320000000005</v>
      </c>
      <c r="P16" s="198">
        <f t="shared" si="4"/>
        <v>0.11867999999999768</v>
      </c>
      <c r="Q16" s="198">
        <f t="shared" si="5"/>
        <v>0.3955600000000068</v>
      </c>
    </row>
    <row r="17" spans="1:17">
      <c r="A17" s="33" t="s">
        <v>59</v>
      </c>
      <c r="B17" s="197">
        <f>PPCL_NG!I17+PPCL_Spot!I17+GT_NG!I17+GT_Spot!I17+Bawana_NG!I17+Bawana_RLNG!I17+Bawana_Spot!I17</f>
        <v>84</v>
      </c>
      <c r="C17" s="197">
        <f>PPCL_NG!P17+PPCL_Spot!P17+GT_NG!P17+GT_Spot!P17+Bawana_NG!P17+Bawana_RLNG!P17+Bawana_Spot!P17</f>
        <v>83.833879999999994</v>
      </c>
      <c r="D17" s="198">
        <f t="shared" si="0"/>
        <v>0.16612000000000648</v>
      </c>
      <c r="E17" s="197">
        <f>PPCL_NG!J17+PPCL_Spot!J17+GT_NG!J17+GT_Spot!J17+Bawana_NG!J17+Bawana_RLNG!J17+Bawana_Spot!J17</f>
        <v>47.6</v>
      </c>
      <c r="F17" s="197">
        <f>PPCL_NG!Q17+PPCL_Spot!Q17+GT_NG!Q17+GT_Spot!Q17+Bawana_NG!Q17+Bawana_RLNG!Q17+Bawana_Spot!Q17</f>
        <v>47.509039999999999</v>
      </c>
      <c r="G17" s="198">
        <f t="shared" si="1"/>
        <v>9.0960000000002594E-2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22.9802</v>
      </c>
      <c r="M17" s="198">
        <f t="shared" si="3"/>
        <v>1.980000000000004E-2</v>
      </c>
      <c r="N17" s="197">
        <f>PPCL_NG!M17+PPCL_Spot!M17+GT_NG!M17+GT_Spot!M17+Bawana_NG!M17+Bawana_RLNG!M17+Bawana_Spot!M17</f>
        <v>57.52</v>
      </c>
      <c r="O17" s="197">
        <f>PPCL_NG!T17+PPCL_Spot!T17+GT_NG!T17+GT_Spot!T17+Bawana_NG!T17+Bawana_RLNG!T17+Bawana_Spot!T17</f>
        <v>57.401320000000005</v>
      </c>
      <c r="P17" s="198">
        <f t="shared" si="4"/>
        <v>0.11867999999999768</v>
      </c>
      <c r="Q17" s="198">
        <f t="shared" si="5"/>
        <v>0.3955600000000068</v>
      </c>
    </row>
    <row r="18" spans="1:17">
      <c r="A18" s="33" t="s">
        <v>60</v>
      </c>
      <c r="B18" s="197">
        <f>PPCL_NG!I18+PPCL_Spot!I18+GT_NG!I18+GT_Spot!I18+Bawana_NG!I18+Bawana_RLNG!I18+Bawana_Spot!I18</f>
        <v>84</v>
      </c>
      <c r="C18" s="197">
        <f>PPCL_NG!P18+PPCL_Spot!P18+GT_NG!P18+GT_Spot!P18+Bawana_NG!P18+Bawana_RLNG!P18+Bawana_Spot!P18</f>
        <v>83.833879999999994</v>
      </c>
      <c r="D18" s="198">
        <f t="shared" si="0"/>
        <v>0.16612000000000648</v>
      </c>
      <c r="E18" s="197">
        <f>PPCL_NG!J18+PPCL_Spot!J18+GT_NG!J18+GT_Spot!J18+Bawana_NG!J18+Bawana_RLNG!J18+Bawana_Spot!J18</f>
        <v>47.6</v>
      </c>
      <c r="F18" s="197">
        <f>PPCL_NG!Q18+PPCL_Spot!Q18+GT_NG!Q18+GT_Spot!Q18+Bawana_NG!Q18+Bawana_RLNG!Q18+Bawana_Spot!Q18</f>
        <v>47.509039999999999</v>
      </c>
      <c r="G18" s="198">
        <f t="shared" si="1"/>
        <v>9.0960000000002594E-2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22.9802</v>
      </c>
      <c r="M18" s="198">
        <f t="shared" si="3"/>
        <v>1.980000000000004E-2</v>
      </c>
      <c r="N18" s="197">
        <f>PPCL_NG!M18+PPCL_Spot!M18+GT_NG!M18+GT_Spot!M18+Bawana_NG!M18+Bawana_RLNG!M18+Bawana_Spot!M18</f>
        <v>57.52</v>
      </c>
      <c r="O18" s="197">
        <f>PPCL_NG!T18+PPCL_Spot!T18+GT_NG!T18+GT_Spot!T18+Bawana_NG!T18+Bawana_RLNG!T18+Bawana_Spot!T18</f>
        <v>57.401320000000005</v>
      </c>
      <c r="P18" s="198">
        <f t="shared" si="4"/>
        <v>0.11867999999999768</v>
      </c>
      <c r="Q18" s="198">
        <f t="shared" si="5"/>
        <v>0.3955600000000068</v>
      </c>
    </row>
    <row r="19" spans="1:17">
      <c r="A19" s="33" t="s">
        <v>61</v>
      </c>
      <c r="B19" s="197">
        <f>PPCL_NG!I19+PPCL_Spot!I19+GT_NG!I19+GT_Spot!I19+Bawana_NG!I19+Bawana_RLNG!I19+Bawana_Spot!I19</f>
        <v>84</v>
      </c>
      <c r="C19" s="197">
        <f>PPCL_NG!P19+PPCL_Spot!P19+GT_NG!P19+GT_Spot!P19+Bawana_NG!P19+Bawana_RLNG!P19+Bawana_Spot!P19</f>
        <v>83.833879999999994</v>
      </c>
      <c r="D19" s="198">
        <f t="shared" si="0"/>
        <v>0.16612000000000648</v>
      </c>
      <c r="E19" s="197">
        <f>PPCL_NG!J19+PPCL_Spot!J19+GT_NG!J19+GT_Spot!J19+Bawana_NG!J19+Bawana_RLNG!J19+Bawana_Spot!J19</f>
        <v>47.6</v>
      </c>
      <c r="F19" s="197">
        <f>PPCL_NG!Q19+PPCL_Spot!Q19+GT_NG!Q19+GT_Spot!Q19+Bawana_NG!Q19+Bawana_RLNG!Q19+Bawana_Spot!Q19</f>
        <v>47.509039999999999</v>
      </c>
      <c r="G19" s="198">
        <f t="shared" si="1"/>
        <v>9.0960000000002594E-2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22.9802</v>
      </c>
      <c r="M19" s="198">
        <f t="shared" si="3"/>
        <v>1.980000000000004E-2</v>
      </c>
      <c r="N19" s="197">
        <f>PPCL_NG!M19+PPCL_Spot!M19+GT_NG!M19+GT_Spot!M19+Bawana_NG!M19+Bawana_RLNG!M19+Bawana_Spot!M19</f>
        <v>57.52</v>
      </c>
      <c r="O19" s="197">
        <f>PPCL_NG!T19+PPCL_Spot!T19+GT_NG!T19+GT_Spot!T19+Bawana_NG!T19+Bawana_RLNG!T19+Bawana_Spot!T19</f>
        <v>57.401320000000005</v>
      </c>
      <c r="P19" s="198">
        <f t="shared" si="4"/>
        <v>0.11867999999999768</v>
      </c>
      <c r="Q19" s="198">
        <f t="shared" si="5"/>
        <v>0.3955600000000068</v>
      </c>
    </row>
    <row r="20" spans="1:17">
      <c r="A20" s="33" t="s">
        <v>62</v>
      </c>
      <c r="B20" s="197">
        <f>PPCL_NG!I20+PPCL_Spot!I20+GT_NG!I20+GT_Spot!I20+Bawana_NG!I20+Bawana_RLNG!I20+Bawana_Spot!I20</f>
        <v>84</v>
      </c>
      <c r="C20" s="197">
        <f>PPCL_NG!P20+PPCL_Spot!P20+GT_NG!P20+GT_Spot!P20+Bawana_NG!P20+Bawana_RLNG!P20+Bawana_Spot!P20</f>
        <v>83.833879999999994</v>
      </c>
      <c r="D20" s="198">
        <f t="shared" si="0"/>
        <v>0.16612000000000648</v>
      </c>
      <c r="E20" s="197">
        <f>PPCL_NG!J20+PPCL_Spot!J20+GT_NG!J20+GT_Spot!J20+Bawana_NG!J20+Bawana_RLNG!J20+Bawana_Spot!J20</f>
        <v>47.6</v>
      </c>
      <c r="F20" s="197">
        <f>PPCL_NG!Q20+PPCL_Spot!Q20+GT_NG!Q20+GT_Spot!Q20+Bawana_NG!Q20+Bawana_RLNG!Q20+Bawana_Spot!Q20</f>
        <v>47.509039999999999</v>
      </c>
      <c r="G20" s="198">
        <f t="shared" si="1"/>
        <v>9.0960000000002594E-2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22.9802</v>
      </c>
      <c r="M20" s="198">
        <f t="shared" si="3"/>
        <v>1.980000000000004E-2</v>
      </c>
      <c r="N20" s="197">
        <f>PPCL_NG!M20+PPCL_Spot!M20+GT_NG!M20+GT_Spot!M20+Bawana_NG!M20+Bawana_RLNG!M20+Bawana_Spot!M20</f>
        <v>57.52</v>
      </c>
      <c r="O20" s="197">
        <f>PPCL_NG!T20+PPCL_Spot!T20+GT_NG!T20+GT_Spot!T20+Bawana_NG!T20+Bawana_RLNG!T20+Bawana_Spot!T20</f>
        <v>57.401320000000005</v>
      </c>
      <c r="P20" s="198">
        <f t="shared" si="4"/>
        <v>0.11867999999999768</v>
      </c>
      <c r="Q20" s="198">
        <f t="shared" si="5"/>
        <v>0.3955600000000068</v>
      </c>
    </row>
    <row r="21" spans="1:17">
      <c r="A21" s="33" t="s">
        <v>63</v>
      </c>
      <c r="B21" s="197">
        <f>PPCL_NG!I21+PPCL_Spot!I21+GT_NG!I21+GT_Spot!I21+Bawana_NG!I21+Bawana_RLNG!I21+Bawana_Spot!I21</f>
        <v>84</v>
      </c>
      <c r="C21" s="197">
        <f>PPCL_NG!P21+PPCL_Spot!P21+GT_NG!P21+GT_Spot!P21+Bawana_NG!P21+Bawana_RLNG!P21+Bawana_Spot!P21</f>
        <v>83.833879999999994</v>
      </c>
      <c r="D21" s="198">
        <f t="shared" si="0"/>
        <v>0.16612000000000648</v>
      </c>
      <c r="E21" s="197">
        <f>PPCL_NG!J21+PPCL_Spot!J21+GT_NG!J21+GT_Spot!J21+Bawana_NG!J21+Bawana_RLNG!J21+Bawana_Spot!J21</f>
        <v>47.6</v>
      </c>
      <c r="F21" s="197">
        <f>PPCL_NG!Q21+PPCL_Spot!Q21+GT_NG!Q21+GT_Spot!Q21+Bawana_NG!Q21+Bawana_RLNG!Q21+Bawana_Spot!Q21</f>
        <v>47.509039999999999</v>
      </c>
      <c r="G21" s="198">
        <f t="shared" si="1"/>
        <v>9.0960000000002594E-2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22.9802</v>
      </c>
      <c r="M21" s="198">
        <f t="shared" si="3"/>
        <v>1.980000000000004E-2</v>
      </c>
      <c r="N21" s="197">
        <f>PPCL_NG!M21+PPCL_Spot!M21+GT_NG!M21+GT_Spot!M21+Bawana_NG!M21+Bawana_RLNG!M21+Bawana_Spot!M21</f>
        <v>57.52</v>
      </c>
      <c r="O21" s="197">
        <f>PPCL_NG!T21+PPCL_Spot!T21+GT_NG!T21+GT_Spot!T21+Bawana_NG!T21+Bawana_RLNG!T21+Bawana_Spot!T21</f>
        <v>57.401320000000005</v>
      </c>
      <c r="P21" s="198">
        <f t="shared" si="4"/>
        <v>0.11867999999999768</v>
      </c>
      <c r="Q21" s="198">
        <f t="shared" si="5"/>
        <v>0.3955600000000068</v>
      </c>
    </row>
    <row r="22" spans="1:17">
      <c r="A22" s="33" t="s">
        <v>64</v>
      </c>
      <c r="B22" s="197">
        <f>PPCL_NG!I22+PPCL_Spot!I22+GT_NG!I22+GT_Spot!I22+Bawana_NG!I22+Bawana_RLNG!I22+Bawana_Spot!I22</f>
        <v>84</v>
      </c>
      <c r="C22" s="197">
        <f>PPCL_NG!P22+PPCL_Spot!P22+GT_NG!P22+GT_Spot!P22+Bawana_NG!P22+Bawana_RLNG!P22+Bawana_Spot!P22</f>
        <v>83.833879999999994</v>
      </c>
      <c r="D22" s="198">
        <f t="shared" si="0"/>
        <v>0.16612000000000648</v>
      </c>
      <c r="E22" s="197">
        <f>PPCL_NG!J22+PPCL_Spot!J22+GT_NG!J22+GT_Spot!J22+Bawana_NG!J22+Bawana_RLNG!J22+Bawana_Spot!J22</f>
        <v>47.6</v>
      </c>
      <c r="F22" s="197">
        <f>PPCL_NG!Q22+PPCL_Spot!Q22+GT_NG!Q22+GT_Spot!Q22+Bawana_NG!Q22+Bawana_RLNG!Q22+Bawana_Spot!Q22</f>
        <v>47.509039999999999</v>
      </c>
      <c r="G22" s="198">
        <f t="shared" si="1"/>
        <v>9.0960000000002594E-2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22.9802</v>
      </c>
      <c r="M22" s="198">
        <f t="shared" si="3"/>
        <v>1.980000000000004E-2</v>
      </c>
      <c r="N22" s="197">
        <f>PPCL_NG!M22+PPCL_Spot!M22+GT_NG!M22+GT_Spot!M22+Bawana_NG!M22+Bawana_RLNG!M22+Bawana_Spot!M22</f>
        <v>57.52</v>
      </c>
      <c r="O22" s="197">
        <f>PPCL_NG!T22+PPCL_Spot!T22+GT_NG!T22+GT_Spot!T22+Bawana_NG!T22+Bawana_RLNG!T22+Bawana_Spot!T22</f>
        <v>57.401320000000005</v>
      </c>
      <c r="P22" s="198">
        <f t="shared" si="4"/>
        <v>0.11867999999999768</v>
      </c>
      <c r="Q22" s="198">
        <f t="shared" si="5"/>
        <v>0.3955600000000068</v>
      </c>
    </row>
    <row r="23" spans="1:17">
      <c r="A23" s="33" t="s">
        <v>65</v>
      </c>
      <c r="B23" s="197">
        <f>PPCL_NG!I23+PPCL_Spot!I23+GT_NG!I23+GT_Spot!I23+Bawana_NG!I23+Bawana_RLNG!I23+Bawana_Spot!I23</f>
        <v>84</v>
      </c>
      <c r="C23" s="197">
        <f>PPCL_NG!P23+PPCL_Spot!P23+GT_NG!P23+GT_Spot!P23+Bawana_NG!P23+Bawana_RLNG!P23+Bawana_Spot!P23</f>
        <v>83.833879999999994</v>
      </c>
      <c r="D23" s="198">
        <f t="shared" si="0"/>
        <v>0.16612000000000648</v>
      </c>
      <c r="E23" s="197">
        <f>PPCL_NG!J23+PPCL_Spot!J23+GT_NG!J23+GT_Spot!J23+Bawana_NG!J23+Bawana_RLNG!J23+Bawana_Spot!J23</f>
        <v>47.6</v>
      </c>
      <c r="F23" s="197">
        <f>PPCL_NG!Q23+PPCL_Spot!Q23+GT_NG!Q23+GT_Spot!Q23+Bawana_NG!Q23+Bawana_RLNG!Q23+Bawana_Spot!Q23</f>
        <v>47.509039999999999</v>
      </c>
      <c r="G23" s="198">
        <f t="shared" si="1"/>
        <v>9.0960000000002594E-2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22.9802</v>
      </c>
      <c r="M23" s="198">
        <f t="shared" si="3"/>
        <v>1.980000000000004E-2</v>
      </c>
      <c r="N23" s="197">
        <f>PPCL_NG!M23+PPCL_Spot!M23+GT_NG!M23+GT_Spot!M23+Bawana_NG!M23+Bawana_RLNG!M23+Bawana_Spot!M23</f>
        <v>57.52</v>
      </c>
      <c r="O23" s="197">
        <f>PPCL_NG!T23+PPCL_Spot!T23+GT_NG!T23+GT_Spot!T23+Bawana_NG!T23+Bawana_RLNG!T23+Bawana_Spot!T23</f>
        <v>57.401320000000005</v>
      </c>
      <c r="P23" s="198">
        <f t="shared" si="4"/>
        <v>0.11867999999999768</v>
      </c>
      <c r="Q23" s="198">
        <f t="shared" si="5"/>
        <v>0.3955600000000068</v>
      </c>
    </row>
    <row r="24" spans="1:17">
      <c r="A24" s="33" t="s">
        <v>66</v>
      </c>
      <c r="B24" s="197">
        <f>PPCL_NG!I24+PPCL_Spot!I24+GT_NG!I24+GT_Spot!I24+Bawana_NG!I24+Bawana_RLNG!I24+Bawana_Spot!I24</f>
        <v>84</v>
      </c>
      <c r="C24" s="197">
        <f>PPCL_NG!P24+PPCL_Spot!P24+GT_NG!P24+GT_Spot!P24+Bawana_NG!P24+Bawana_RLNG!P24+Bawana_Spot!P24</f>
        <v>83.833879999999994</v>
      </c>
      <c r="D24" s="198">
        <f t="shared" si="0"/>
        <v>0.16612000000000648</v>
      </c>
      <c r="E24" s="197">
        <f>PPCL_NG!J24+PPCL_Spot!J24+GT_NG!J24+GT_Spot!J24+Bawana_NG!J24+Bawana_RLNG!J24+Bawana_Spot!J24</f>
        <v>47.6</v>
      </c>
      <c r="F24" s="197">
        <f>PPCL_NG!Q24+PPCL_Spot!Q24+GT_NG!Q24+GT_Spot!Q24+Bawana_NG!Q24+Bawana_RLNG!Q24+Bawana_Spot!Q24</f>
        <v>47.509039999999999</v>
      </c>
      <c r="G24" s="198">
        <f t="shared" si="1"/>
        <v>9.0960000000002594E-2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22.9802</v>
      </c>
      <c r="M24" s="198">
        <f t="shared" si="3"/>
        <v>1.980000000000004E-2</v>
      </c>
      <c r="N24" s="197">
        <f>PPCL_NG!M24+PPCL_Spot!M24+GT_NG!M24+GT_Spot!M24+Bawana_NG!M24+Bawana_RLNG!M24+Bawana_Spot!M24</f>
        <v>57.52</v>
      </c>
      <c r="O24" s="197">
        <f>PPCL_NG!T24+PPCL_Spot!T24+GT_NG!T24+GT_Spot!T24+Bawana_NG!T24+Bawana_RLNG!T24+Bawana_Spot!T24</f>
        <v>57.401320000000005</v>
      </c>
      <c r="P24" s="198">
        <f t="shared" si="4"/>
        <v>0.11867999999999768</v>
      </c>
      <c r="Q24" s="198">
        <f t="shared" si="5"/>
        <v>0.3955600000000068</v>
      </c>
    </row>
    <row r="25" spans="1:17">
      <c r="A25" s="33" t="s">
        <v>67</v>
      </c>
      <c r="B25" s="197">
        <f>PPCL_NG!I25+PPCL_Spot!I25+GT_NG!I25+GT_Spot!I25+Bawana_NG!I25+Bawana_RLNG!I25+Bawana_Spot!I25</f>
        <v>84</v>
      </c>
      <c r="C25" s="197">
        <f>PPCL_NG!P25+PPCL_Spot!P25+GT_NG!P25+GT_Spot!P25+Bawana_NG!P25+Bawana_RLNG!P25+Bawana_Spot!P25</f>
        <v>83.833879999999994</v>
      </c>
      <c r="D25" s="198">
        <f t="shared" si="0"/>
        <v>0.16612000000000648</v>
      </c>
      <c r="E25" s="197">
        <f>PPCL_NG!J25+PPCL_Spot!J25+GT_NG!J25+GT_Spot!J25+Bawana_NG!J25+Bawana_RLNG!J25+Bawana_Spot!J25</f>
        <v>47.6</v>
      </c>
      <c r="F25" s="197">
        <f>PPCL_NG!Q25+PPCL_Spot!Q25+GT_NG!Q25+GT_Spot!Q25+Bawana_NG!Q25+Bawana_RLNG!Q25+Bawana_Spot!Q25</f>
        <v>47.509039999999999</v>
      </c>
      <c r="G25" s="198">
        <f t="shared" si="1"/>
        <v>9.0960000000002594E-2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</v>
      </c>
      <c r="J25" s="198">
        <f t="shared" si="2"/>
        <v>0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22.9802</v>
      </c>
      <c r="M25" s="198">
        <f t="shared" si="3"/>
        <v>1.980000000000004E-2</v>
      </c>
      <c r="N25" s="197">
        <f>PPCL_NG!M25+PPCL_Spot!M25+GT_NG!M25+GT_Spot!M25+Bawana_NG!M25+Bawana_RLNG!M25+Bawana_Spot!M25</f>
        <v>57.52</v>
      </c>
      <c r="O25" s="197">
        <f>PPCL_NG!T25+PPCL_Spot!T25+GT_NG!T25+GT_Spot!T25+Bawana_NG!T25+Bawana_RLNG!T25+Bawana_Spot!T25</f>
        <v>57.401320000000005</v>
      </c>
      <c r="P25" s="198">
        <f t="shared" si="4"/>
        <v>0.11867999999999768</v>
      </c>
      <c r="Q25" s="198">
        <f t="shared" si="5"/>
        <v>0.3955600000000068</v>
      </c>
    </row>
    <row r="26" spans="1:17">
      <c r="A26" s="33" t="s">
        <v>68</v>
      </c>
      <c r="B26" s="197">
        <f>PPCL_NG!I26+PPCL_Spot!I26+GT_NG!I26+GT_Spot!I26+Bawana_NG!I26+Bawana_RLNG!I26+Bawana_Spot!I26</f>
        <v>84</v>
      </c>
      <c r="C26" s="197">
        <f>PPCL_NG!P26+PPCL_Spot!P26+GT_NG!P26+GT_Spot!P26+Bawana_NG!P26+Bawana_RLNG!P26+Bawana_Spot!P26</f>
        <v>83.833879999999994</v>
      </c>
      <c r="D26" s="198">
        <f t="shared" si="0"/>
        <v>0.16612000000000648</v>
      </c>
      <c r="E26" s="197">
        <f>PPCL_NG!J26+PPCL_Spot!J26+GT_NG!J26+GT_Spot!J26+Bawana_NG!J26+Bawana_RLNG!J26+Bawana_Spot!J26</f>
        <v>47.6</v>
      </c>
      <c r="F26" s="197">
        <f>PPCL_NG!Q26+PPCL_Spot!Q26+GT_NG!Q26+GT_Spot!Q26+Bawana_NG!Q26+Bawana_RLNG!Q26+Bawana_Spot!Q26</f>
        <v>47.509039999999999</v>
      </c>
      <c r="G26" s="198">
        <f t="shared" si="1"/>
        <v>9.0960000000002594E-2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</v>
      </c>
      <c r="J26" s="198">
        <f t="shared" si="2"/>
        <v>0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22.9802</v>
      </c>
      <c r="M26" s="198">
        <f t="shared" si="3"/>
        <v>1.980000000000004E-2</v>
      </c>
      <c r="N26" s="197">
        <f>PPCL_NG!M26+PPCL_Spot!M26+GT_NG!M26+GT_Spot!M26+Bawana_NG!M26+Bawana_RLNG!M26+Bawana_Spot!M26</f>
        <v>57.52</v>
      </c>
      <c r="O26" s="197">
        <f>PPCL_NG!T26+PPCL_Spot!T26+GT_NG!T26+GT_Spot!T26+Bawana_NG!T26+Bawana_RLNG!T26+Bawana_Spot!T26</f>
        <v>57.401320000000005</v>
      </c>
      <c r="P26" s="198">
        <f t="shared" si="4"/>
        <v>0.11867999999999768</v>
      </c>
      <c r="Q26" s="198">
        <f t="shared" si="5"/>
        <v>0.3955600000000068</v>
      </c>
    </row>
    <row r="27" spans="1:17">
      <c r="A27" s="33" t="s">
        <v>69</v>
      </c>
      <c r="B27" s="197">
        <f>PPCL_NG!I27+PPCL_Spot!I27+GT_NG!I27+GT_Spot!I27+Bawana_NG!I27+Bawana_RLNG!I27+Bawana_Spot!I27</f>
        <v>84</v>
      </c>
      <c r="C27" s="197">
        <f>PPCL_NG!P27+PPCL_Spot!P27+GT_NG!P27+GT_Spot!P27+Bawana_NG!P27+Bawana_RLNG!P27+Bawana_Spot!P27</f>
        <v>83.829930404363367</v>
      </c>
      <c r="D27" s="198">
        <f t="shared" si="0"/>
        <v>0.17006959563663315</v>
      </c>
      <c r="E27" s="197">
        <f>PPCL_NG!J27+PPCL_Spot!J27+GT_NG!J27+GT_Spot!J27+Bawana_NG!J27+Bawana_RLNG!J27+Bawana_Spot!J27</f>
        <v>45.59</v>
      </c>
      <c r="F27" s="197">
        <f>PPCL_NG!Q27+PPCL_Spot!Q27+GT_NG!Q27+GT_Spot!Q27+Bawana_NG!Q27+Bawana_RLNG!Q27+Bawana_Spot!Q27</f>
        <v>45.496896403987215</v>
      </c>
      <c r="G27" s="198">
        <f t="shared" si="1"/>
        <v>9.3103596012788614E-2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4.9997649050216291</v>
      </c>
      <c r="J27" s="198">
        <f t="shared" si="2"/>
        <v>2.3509497837093107E-4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22.979118563099494</v>
      </c>
      <c r="M27" s="198">
        <f t="shared" si="3"/>
        <v>2.0881436900506145E-2</v>
      </c>
      <c r="N27" s="197">
        <f>PPCL_NG!M27+PPCL_Spot!M27+GT_NG!M27+GT_Spot!M27+Bawana_NG!M27+Bawana_RLNG!M27+Bawana_Spot!M27</f>
        <v>55.09</v>
      </c>
      <c r="O27" s="197">
        <f>PPCL_NG!T27+PPCL_Spot!T27+GT_NG!T27+GT_Spot!T27+Bawana_NG!T27+Bawana_RLNG!T27+Bawana_Spot!T27</f>
        <v>54.968729723528313</v>
      </c>
      <c r="P27" s="198">
        <f t="shared" si="4"/>
        <v>0.12127027647169086</v>
      </c>
      <c r="Q27" s="198">
        <f t="shared" si="5"/>
        <v>0.40555999999998971</v>
      </c>
    </row>
    <row r="28" spans="1:17">
      <c r="A28" s="33" t="s">
        <v>70</v>
      </c>
      <c r="B28" s="197">
        <f>PPCL_NG!I28+PPCL_Spot!I28+GT_NG!I28+GT_Spot!I28+Bawana_NG!I28+Bawana_RLNG!I28+Bawana_Spot!I28</f>
        <v>84</v>
      </c>
      <c r="C28" s="197">
        <f>PPCL_NG!P28+PPCL_Spot!P28+GT_NG!P28+GT_Spot!P28+Bawana_NG!P28+Bawana_RLNG!P28+Bawana_Spot!P28</f>
        <v>83.829930404363367</v>
      </c>
      <c r="D28" s="198">
        <f t="shared" si="0"/>
        <v>0.17006959563663315</v>
      </c>
      <c r="E28" s="197">
        <f>PPCL_NG!J28+PPCL_Spot!J28+GT_NG!J28+GT_Spot!J28+Bawana_NG!J28+Bawana_RLNG!J28+Bawana_Spot!J28</f>
        <v>45.59</v>
      </c>
      <c r="F28" s="197">
        <f>PPCL_NG!Q28+PPCL_Spot!Q28+GT_NG!Q28+GT_Spot!Q28+Bawana_NG!Q28+Bawana_RLNG!Q28+Bawana_Spot!Q28</f>
        <v>45.496896403987215</v>
      </c>
      <c r="G28" s="198">
        <f t="shared" si="1"/>
        <v>9.3103596012788614E-2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4.9997649050216291</v>
      </c>
      <c r="J28" s="198">
        <f t="shared" si="2"/>
        <v>2.3509497837093107E-4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22.979118563099494</v>
      </c>
      <c r="M28" s="198">
        <f t="shared" si="3"/>
        <v>2.0881436900506145E-2</v>
      </c>
      <c r="N28" s="197">
        <f>PPCL_NG!M28+PPCL_Spot!M28+GT_NG!M28+GT_Spot!M28+Bawana_NG!M28+Bawana_RLNG!M28+Bawana_Spot!M28</f>
        <v>55.09</v>
      </c>
      <c r="O28" s="197">
        <f>PPCL_NG!T28+PPCL_Spot!T28+GT_NG!T28+GT_Spot!T28+Bawana_NG!T28+Bawana_RLNG!T28+Bawana_Spot!T28</f>
        <v>54.968729723528313</v>
      </c>
      <c r="P28" s="198">
        <f t="shared" si="4"/>
        <v>0.12127027647169086</v>
      </c>
      <c r="Q28" s="198">
        <f t="shared" si="5"/>
        <v>0.40555999999998971</v>
      </c>
    </row>
    <row r="29" spans="1:17">
      <c r="A29" s="33" t="s">
        <v>71</v>
      </c>
      <c r="B29" s="197">
        <f>PPCL_NG!I29+PPCL_Spot!I29+GT_NG!I29+GT_Spot!I29+Bawana_NG!I29+Bawana_RLNG!I29+Bawana_Spot!I29</f>
        <v>84</v>
      </c>
      <c r="C29" s="197">
        <f>PPCL_NG!P29+PPCL_Spot!P29+GT_NG!P29+GT_Spot!P29+Bawana_NG!P29+Bawana_RLNG!P29+Bawana_Spot!P29</f>
        <v>83.829930404363367</v>
      </c>
      <c r="D29" s="198">
        <f t="shared" si="0"/>
        <v>0.17006959563663315</v>
      </c>
      <c r="E29" s="197">
        <f>PPCL_NG!J29+PPCL_Spot!J29+GT_NG!J29+GT_Spot!J29+Bawana_NG!J29+Bawana_RLNG!J29+Bawana_Spot!J29</f>
        <v>45.59</v>
      </c>
      <c r="F29" s="197">
        <f>PPCL_NG!Q29+PPCL_Spot!Q29+GT_NG!Q29+GT_Spot!Q29+Bawana_NG!Q29+Bawana_RLNG!Q29+Bawana_Spot!Q29</f>
        <v>45.496896403987215</v>
      </c>
      <c r="G29" s="198">
        <f t="shared" si="1"/>
        <v>9.3103596012788614E-2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4.9997649050216291</v>
      </c>
      <c r="J29" s="198">
        <f t="shared" si="2"/>
        <v>2.3509497837093107E-4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22.979118563099494</v>
      </c>
      <c r="M29" s="198">
        <f t="shared" si="3"/>
        <v>2.0881436900506145E-2</v>
      </c>
      <c r="N29" s="197">
        <f>PPCL_NG!M29+PPCL_Spot!M29+GT_NG!M29+GT_Spot!M29+Bawana_NG!M29+Bawana_RLNG!M29+Bawana_Spot!M29</f>
        <v>55.09</v>
      </c>
      <c r="O29" s="197">
        <f>PPCL_NG!T29+PPCL_Spot!T29+GT_NG!T29+GT_Spot!T29+Bawana_NG!T29+Bawana_RLNG!T29+Bawana_Spot!T29</f>
        <v>54.968729723528313</v>
      </c>
      <c r="P29" s="198">
        <f t="shared" si="4"/>
        <v>0.12127027647169086</v>
      </c>
      <c r="Q29" s="198">
        <f t="shared" si="5"/>
        <v>0.40555999999998971</v>
      </c>
    </row>
    <row r="30" spans="1:17">
      <c r="A30" s="33" t="s">
        <v>72</v>
      </c>
      <c r="B30" s="197">
        <f>PPCL_NG!I30+PPCL_Spot!I30+GT_NG!I30+GT_Spot!I30+Bawana_NG!I30+Bawana_RLNG!I30+Bawana_Spot!I30</f>
        <v>84</v>
      </c>
      <c r="C30" s="197">
        <f>PPCL_NG!P30+PPCL_Spot!P30+GT_NG!P30+GT_Spot!P30+Bawana_NG!P30+Bawana_RLNG!P30+Bawana_Spot!P30</f>
        <v>83.833879999999994</v>
      </c>
      <c r="D30" s="198">
        <f t="shared" si="0"/>
        <v>0.16612000000000648</v>
      </c>
      <c r="E30" s="197">
        <f>PPCL_NG!J30+PPCL_Spot!J30+GT_NG!J30+GT_Spot!J30+Bawana_NG!J30+Bawana_RLNG!J30+Bawana_Spot!J30</f>
        <v>45</v>
      </c>
      <c r="F30" s="197">
        <f>PPCL_NG!Q30+PPCL_Spot!Q30+GT_NG!Q30+GT_Spot!Q30+Bawana_NG!Q30+Bawana_RLNG!Q30+Bawana_Spot!Q30</f>
        <v>44.909039999999997</v>
      </c>
      <c r="G30" s="198">
        <f t="shared" si="1"/>
        <v>9.0960000000002594E-2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22.9802</v>
      </c>
      <c r="M30" s="198">
        <f t="shared" si="3"/>
        <v>1.980000000000004E-2</v>
      </c>
      <c r="N30" s="197">
        <f>PPCL_NG!M30+PPCL_Spot!M30+GT_NG!M30+GT_Spot!M30+Bawana_NG!M30+Bawana_RLNG!M30+Bawana_Spot!M30</f>
        <v>69.61</v>
      </c>
      <c r="O30" s="197">
        <f>PPCL_NG!T30+PPCL_Spot!T30+GT_NG!T30+GT_Spot!T30+Bawana_NG!T30+Bawana_RLNG!T30+Bawana_Spot!T30</f>
        <v>69.491320000000002</v>
      </c>
      <c r="P30" s="198">
        <f t="shared" si="4"/>
        <v>0.11867999999999768</v>
      </c>
      <c r="Q30" s="198">
        <f t="shared" si="5"/>
        <v>0.3955600000000068</v>
      </c>
    </row>
    <row r="31" spans="1:17">
      <c r="A31" s="33" t="s">
        <v>73</v>
      </c>
      <c r="B31" s="197">
        <f>PPCL_NG!I31+PPCL_Spot!I31+GT_NG!I31+GT_Spot!I31+Bawana_NG!I31+Bawana_RLNG!I31+Bawana_Spot!I31</f>
        <v>84</v>
      </c>
      <c r="C31" s="197">
        <f>PPCL_NG!P31+PPCL_Spot!P31+GT_NG!P31+GT_Spot!P31+Bawana_NG!P31+Bawana_RLNG!P31+Bawana_Spot!P31</f>
        <v>83.829930404363367</v>
      </c>
      <c r="D31" s="198">
        <f t="shared" si="0"/>
        <v>0.17006959563663315</v>
      </c>
      <c r="E31" s="197">
        <f>PPCL_NG!J31+PPCL_Spot!J31+GT_NG!J31+GT_Spot!J31+Bawana_NG!J31+Bawana_RLNG!J31+Bawana_Spot!J31</f>
        <v>45.59</v>
      </c>
      <c r="F31" s="197">
        <f>PPCL_NG!Q31+PPCL_Spot!Q31+GT_NG!Q31+GT_Spot!Q31+Bawana_NG!Q31+Bawana_RLNG!Q31+Bawana_Spot!Q31</f>
        <v>45.496896403987215</v>
      </c>
      <c r="G31" s="198">
        <f t="shared" si="1"/>
        <v>9.3103596012788614E-2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4.9997649050216291</v>
      </c>
      <c r="J31" s="198">
        <f t="shared" si="2"/>
        <v>2.3509497837093107E-4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22.979118563099494</v>
      </c>
      <c r="M31" s="198">
        <f t="shared" si="3"/>
        <v>2.0881436900506145E-2</v>
      </c>
      <c r="N31" s="197">
        <f>PPCL_NG!M31+PPCL_Spot!M31+GT_NG!M31+GT_Spot!M31+Bawana_NG!M31+Bawana_RLNG!M31+Bawana_Spot!M31</f>
        <v>55.09</v>
      </c>
      <c r="O31" s="197">
        <f>PPCL_NG!T31+PPCL_Spot!T31+GT_NG!T31+GT_Spot!T31+Bawana_NG!T31+Bawana_RLNG!T31+Bawana_Spot!T31</f>
        <v>54.968729723528313</v>
      </c>
      <c r="P31" s="198">
        <f t="shared" si="4"/>
        <v>0.12127027647169086</v>
      </c>
      <c r="Q31" s="198">
        <f t="shared" si="5"/>
        <v>0.40555999999998971</v>
      </c>
    </row>
    <row r="32" spans="1:17">
      <c r="A32" s="33" t="s">
        <v>74</v>
      </c>
      <c r="B32" s="197">
        <f>PPCL_NG!I32+PPCL_Spot!I32+GT_NG!I32+GT_Spot!I32+Bawana_NG!I32+Bawana_RLNG!I32+Bawana_Spot!I32</f>
        <v>84</v>
      </c>
      <c r="C32" s="197">
        <f>PPCL_NG!P32+PPCL_Spot!P32+GT_NG!P32+GT_Spot!P32+Bawana_NG!P32+Bawana_RLNG!P32+Bawana_Spot!P32</f>
        <v>83.829930404363367</v>
      </c>
      <c r="D32" s="198">
        <f t="shared" si="0"/>
        <v>0.17006959563663315</v>
      </c>
      <c r="E32" s="197">
        <f>PPCL_NG!J32+PPCL_Spot!J32+GT_NG!J32+GT_Spot!J32+Bawana_NG!J32+Bawana_RLNG!J32+Bawana_Spot!J32</f>
        <v>45.59</v>
      </c>
      <c r="F32" s="197">
        <f>PPCL_NG!Q32+PPCL_Spot!Q32+GT_NG!Q32+GT_Spot!Q32+Bawana_NG!Q32+Bawana_RLNG!Q32+Bawana_Spot!Q32</f>
        <v>45.496896403987215</v>
      </c>
      <c r="G32" s="198">
        <f t="shared" si="1"/>
        <v>9.3103596012788614E-2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4.9997649050216291</v>
      </c>
      <c r="J32" s="198">
        <f t="shared" si="2"/>
        <v>2.3509497837093107E-4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22.979118563099494</v>
      </c>
      <c r="M32" s="198">
        <f t="shared" si="3"/>
        <v>2.0881436900506145E-2</v>
      </c>
      <c r="N32" s="197">
        <f>PPCL_NG!M32+PPCL_Spot!M32+GT_NG!M32+GT_Spot!M32+Bawana_NG!M32+Bawana_RLNG!M32+Bawana_Spot!M32</f>
        <v>55.09</v>
      </c>
      <c r="O32" s="197">
        <f>PPCL_NG!T32+PPCL_Spot!T32+GT_NG!T32+GT_Spot!T32+Bawana_NG!T32+Bawana_RLNG!T32+Bawana_Spot!T32</f>
        <v>54.968729723528313</v>
      </c>
      <c r="P32" s="198">
        <f t="shared" si="4"/>
        <v>0.12127027647169086</v>
      </c>
      <c r="Q32" s="198">
        <f t="shared" si="5"/>
        <v>0.40555999999998971</v>
      </c>
    </row>
    <row r="33" spans="1:17">
      <c r="A33" s="33" t="s">
        <v>75</v>
      </c>
      <c r="B33" s="197">
        <f>PPCL_NG!I33+PPCL_Spot!I33+GT_NG!I33+GT_Spot!I33+Bawana_NG!I33+Bawana_RLNG!I33+Bawana_Spot!I33</f>
        <v>84</v>
      </c>
      <c r="C33" s="197">
        <f>PPCL_NG!P33+PPCL_Spot!P33+GT_NG!P33+GT_Spot!P33+Bawana_NG!P33+Bawana_RLNG!P33+Bawana_Spot!P33</f>
        <v>83.829930404363367</v>
      </c>
      <c r="D33" s="198">
        <f t="shared" si="0"/>
        <v>0.17006959563663315</v>
      </c>
      <c r="E33" s="197">
        <f>PPCL_NG!J33+PPCL_Spot!J33+GT_NG!J33+GT_Spot!J33+Bawana_NG!J33+Bawana_RLNG!J33+Bawana_Spot!J33</f>
        <v>45.59</v>
      </c>
      <c r="F33" s="197">
        <f>PPCL_NG!Q33+PPCL_Spot!Q33+GT_NG!Q33+GT_Spot!Q33+Bawana_NG!Q33+Bawana_RLNG!Q33+Bawana_Spot!Q33</f>
        <v>45.496896403987215</v>
      </c>
      <c r="G33" s="198">
        <f t="shared" si="1"/>
        <v>9.3103596012788614E-2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4.9997649050216291</v>
      </c>
      <c r="J33" s="198">
        <f t="shared" si="2"/>
        <v>2.3509497837093107E-4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22.979118563099494</v>
      </c>
      <c r="M33" s="198">
        <f t="shared" si="3"/>
        <v>2.0881436900506145E-2</v>
      </c>
      <c r="N33" s="197">
        <f>PPCL_NG!M33+PPCL_Spot!M33+GT_NG!M33+GT_Spot!M33+Bawana_NG!M33+Bawana_RLNG!M33+Bawana_Spot!M33</f>
        <v>55.09</v>
      </c>
      <c r="O33" s="197">
        <f>PPCL_NG!T33+PPCL_Spot!T33+GT_NG!T33+GT_Spot!T33+Bawana_NG!T33+Bawana_RLNG!T33+Bawana_Spot!T33</f>
        <v>54.968729723528313</v>
      </c>
      <c r="P33" s="198">
        <f t="shared" si="4"/>
        <v>0.12127027647169086</v>
      </c>
      <c r="Q33" s="198">
        <f t="shared" si="5"/>
        <v>0.40555999999998971</v>
      </c>
    </row>
    <row r="34" spans="1:17">
      <c r="A34" s="33" t="s">
        <v>76</v>
      </c>
      <c r="B34" s="197">
        <f>PPCL_NG!I34+PPCL_Spot!I34+GT_NG!I34+GT_Spot!I34+Bawana_NG!I34+Bawana_RLNG!I34+Bawana_Spot!I34</f>
        <v>84</v>
      </c>
      <c r="C34" s="197">
        <f>PPCL_NG!P34+PPCL_Spot!P34+GT_NG!P34+GT_Spot!P34+Bawana_NG!P34+Bawana_RLNG!P34+Bawana_Spot!P34</f>
        <v>83.829930404363367</v>
      </c>
      <c r="D34" s="198">
        <f t="shared" si="0"/>
        <v>0.17006959563663315</v>
      </c>
      <c r="E34" s="197">
        <f>PPCL_NG!J34+PPCL_Spot!J34+GT_NG!J34+GT_Spot!J34+Bawana_NG!J34+Bawana_RLNG!J34+Bawana_Spot!J34</f>
        <v>45.59</v>
      </c>
      <c r="F34" s="197">
        <f>PPCL_NG!Q34+PPCL_Spot!Q34+GT_NG!Q34+GT_Spot!Q34+Bawana_NG!Q34+Bawana_RLNG!Q34+Bawana_Spot!Q34</f>
        <v>45.496896403987215</v>
      </c>
      <c r="G34" s="198">
        <f t="shared" si="1"/>
        <v>9.3103596012788614E-2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4.9997649050216291</v>
      </c>
      <c r="J34" s="198">
        <f t="shared" si="2"/>
        <v>2.3509497837093107E-4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22.979118563099494</v>
      </c>
      <c r="M34" s="198">
        <f t="shared" si="3"/>
        <v>2.0881436900506145E-2</v>
      </c>
      <c r="N34" s="197">
        <f>PPCL_NG!M34+PPCL_Spot!M34+GT_NG!M34+GT_Spot!M34+Bawana_NG!M34+Bawana_RLNG!M34+Bawana_Spot!M34</f>
        <v>55.09</v>
      </c>
      <c r="O34" s="197">
        <f>PPCL_NG!T34+PPCL_Spot!T34+GT_NG!T34+GT_Spot!T34+Bawana_NG!T34+Bawana_RLNG!T34+Bawana_Spot!T34</f>
        <v>54.968729723528313</v>
      </c>
      <c r="P34" s="198">
        <f t="shared" si="4"/>
        <v>0.12127027647169086</v>
      </c>
      <c r="Q34" s="198">
        <f t="shared" si="5"/>
        <v>0.40555999999998971</v>
      </c>
    </row>
    <row r="35" spans="1:17">
      <c r="A35" s="33" t="s">
        <v>77</v>
      </c>
      <c r="B35" s="197">
        <f>PPCL_NG!I35+PPCL_Spot!I35+GT_NG!I35+GT_Spot!I35+Bawana_NG!I35+Bawana_RLNG!I35+Bawana_Spot!I35</f>
        <v>84</v>
      </c>
      <c r="C35" s="197">
        <f>PPCL_NG!P35+PPCL_Spot!P35+GT_NG!P35+GT_Spot!P35+Bawana_NG!P35+Bawana_RLNG!P35+Bawana_Spot!P35</f>
        <v>83.829930404363367</v>
      </c>
      <c r="D35" s="198">
        <f t="shared" si="0"/>
        <v>0.17006959563663315</v>
      </c>
      <c r="E35" s="197">
        <f>PPCL_NG!J35+PPCL_Spot!J35+GT_NG!J35+GT_Spot!J35+Bawana_NG!J35+Bawana_RLNG!J35+Bawana_Spot!J35</f>
        <v>45.59</v>
      </c>
      <c r="F35" s="197">
        <f>PPCL_NG!Q35+PPCL_Spot!Q35+GT_NG!Q35+GT_Spot!Q35+Bawana_NG!Q35+Bawana_RLNG!Q35+Bawana_Spot!Q35</f>
        <v>45.496896403987215</v>
      </c>
      <c r="G35" s="198">
        <f t="shared" si="1"/>
        <v>9.3103596012788614E-2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4.9997649050216291</v>
      </c>
      <c r="J35" s="198">
        <f t="shared" si="2"/>
        <v>2.3509497837093107E-4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22.979118563099494</v>
      </c>
      <c r="M35" s="198">
        <f t="shared" si="3"/>
        <v>2.0881436900506145E-2</v>
      </c>
      <c r="N35" s="197">
        <f>PPCL_NG!M35+PPCL_Spot!M35+GT_NG!M35+GT_Spot!M35+Bawana_NG!M35+Bawana_RLNG!M35+Bawana_Spot!M35</f>
        <v>55.09</v>
      </c>
      <c r="O35" s="197">
        <f>PPCL_NG!T35+PPCL_Spot!T35+GT_NG!T35+GT_Spot!T35+Bawana_NG!T35+Bawana_RLNG!T35+Bawana_Spot!T35</f>
        <v>54.968729723528313</v>
      </c>
      <c r="P35" s="198">
        <f t="shared" si="4"/>
        <v>0.12127027647169086</v>
      </c>
      <c r="Q35" s="198">
        <f t="shared" si="5"/>
        <v>0.40555999999998971</v>
      </c>
    </row>
    <row r="36" spans="1:17">
      <c r="A36" s="33" t="s">
        <v>78</v>
      </c>
      <c r="B36" s="197">
        <f>PPCL_NG!I36+PPCL_Spot!I36+GT_NG!I36+GT_Spot!I36+Bawana_NG!I36+Bawana_RLNG!I36+Bawana_Spot!I36</f>
        <v>84</v>
      </c>
      <c r="C36" s="197">
        <f>PPCL_NG!P36+PPCL_Spot!P36+GT_NG!P36+GT_Spot!P36+Bawana_NG!P36+Bawana_RLNG!P36+Bawana_Spot!P36</f>
        <v>83.829930404363367</v>
      </c>
      <c r="D36" s="198">
        <f t="shared" si="0"/>
        <v>0.17006959563663315</v>
      </c>
      <c r="E36" s="197">
        <f>PPCL_NG!J36+PPCL_Spot!J36+GT_NG!J36+GT_Spot!J36+Bawana_NG!J36+Bawana_RLNG!J36+Bawana_Spot!J36</f>
        <v>45.59</v>
      </c>
      <c r="F36" s="197">
        <f>PPCL_NG!Q36+PPCL_Spot!Q36+GT_NG!Q36+GT_Spot!Q36+Bawana_NG!Q36+Bawana_RLNG!Q36+Bawana_Spot!Q36</f>
        <v>45.496896403987215</v>
      </c>
      <c r="G36" s="198">
        <f t="shared" si="1"/>
        <v>9.3103596012788614E-2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4.9997649050216291</v>
      </c>
      <c r="J36" s="198">
        <f t="shared" si="2"/>
        <v>2.3509497837093107E-4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22.979118563099494</v>
      </c>
      <c r="M36" s="198">
        <f t="shared" si="3"/>
        <v>2.0881436900506145E-2</v>
      </c>
      <c r="N36" s="197">
        <f>PPCL_NG!M36+PPCL_Spot!M36+GT_NG!M36+GT_Spot!M36+Bawana_NG!M36+Bawana_RLNG!M36+Bawana_Spot!M36</f>
        <v>55.09</v>
      </c>
      <c r="O36" s="197">
        <f>PPCL_NG!T36+PPCL_Spot!T36+GT_NG!T36+GT_Spot!T36+Bawana_NG!T36+Bawana_RLNG!T36+Bawana_Spot!T36</f>
        <v>54.968729723528313</v>
      </c>
      <c r="P36" s="198">
        <f t="shared" si="4"/>
        <v>0.12127027647169086</v>
      </c>
      <c r="Q36" s="198">
        <f t="shared" si="5"/>
        <v>0.40555999999998971</v>
      </c>
    </row>
    <row r="37" spans="1:17">
      <c r="A37" s="33" t="s">
        <v>79</v>
      </c>
      <c r="B37" s="197">
        <f>PPCL_NG!I37+PPCL_Spot!I37+GT_NG!I37+GT_Spot!I37+Bawana_NG!I37+Bawana_RLNG!I37+Bawana_Spot!I37</f>
        <v>84</v>
      </c>
      <c r="C37" s="197">
        <f>PPCL_NG!P37+PPCL_Spot!P37+GT_NG!P37+GT_Spot!P37+Bawana_NG!P37+Bawana_RLNG!P37+Bawana_Spot!P37</f>
        <v>83.829930404363367</v>
      </c>
      <c r="D37" s="198">
        <f t="shared" si="0"/>
        <v>0.17006959563663315</v>
      </c>
      <c r="E37" s="197">
        <f>PPCL_NG!J37+PPCL_Spot!J37+GT_NG!J37+GT_Spot!J37+Bawana_NG!J37+Bawana_RLNG!J37+Bawana_Spot!J37</f>
        <v>45.59</v>
      </c>
      <c r="F37" s="197">
        <f>PPCL_NG!Q37+PPCL_Spot!Q37+GT_NG!Q37+GT_Spot!Q37+Bawana_NG!Q37+Bawana_RLNG!Q37+Bawana_Spot!Q37</f>
        <v>45.496896403987215</v>
      </c>
      <c r="G37" s="198">
        <f t="shared" si="1"/>
        <v>9.3103596012788614E-2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4.9997649050216291</v>
      </c>
      <c r="J37" s="198">
        <f t="shared" si="2"/>
        <v>2.3509497837093107E-4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22.979118563099494</v>
      </c>
      <c r="M37" s="198">
        <f t="shared" si="3"/>
        <v>2.0881436900506145E-2</v>
      </c>
      <c r="N37" s="197">
        <f>PPCL_NG!M37+PPCL_Spot!M37+GT_NG!M37+GT_Spot!M37+Bawana_NG!M37+Bawana_RLNG!M37+Bawana_Spot!M37</f>
        <v>55.09</v>
      </c>
      <c r="O37" s="197">
        <f>PPCL_NG!T37+PPCL_Spot!T37+GT_NG!T37+GT_Spot!T37+Bawana_NG!T37+Bawana_RLNG!T37+Bawana_Spot!T37</f>
        <v>54.968729723528313</v>
      </c>
      <c r="P37" s="198">
        <f t="shared" si="4"/>
        <v>0.12127027647169086</v>
      </c>
      <c r="Q37" s="198">
        <f t="shared" si="5"/>
        <v>0.40555999999998971</v>
      </c>
    </row>
    <row r="38" spans="1:17">
      <c r="A38" s="33" t="s">
        <v>80</v>
      </c>
      <c r="B38" s="197">
        <f>PPCL_NG!I38+PPCL_Spot!I38+GT_NG!I38+GT_Spot!I38+Bawana_NG!I38+Bawana_RLNG!I38+Bawana_Spot!I38</f>
        <v>84</v>
      </c>
      <c r="C38" s="197">
        <f>PPCL_NG!P38+PPCL_Spot!P38+GT_NG!P38+GT_Spot!P38+Bawana_NG!P38+Bawana_RLNG!P38+Bawana_Spot!P38</f>
        <v>83.829930404363367</v>
      </c>
      <c r="D38" s="198">
        <f t="shared" si="0"/>
        <v>0.17006959563663315</v>
      </c>
      <c r="E38" s="197">
        <f>PPCL_NG!J38+PPCL_Spot!J38+GT_NG!J38+GT_Spot!J38+Bawana_NG!J38+Bawana_RLNG!J38+Bawana_Spot!J38</f>
        <v>45.59</v>
      </c>
      <c r="F38" s="197">
        <f>PPCL_NG!Q38+PPCL_Spot!Q38+GT_NG!Q38+GT_Spot!Q38+Bawana_NG!Q38+Bawana_RLNG!Q38+Bawana_Spot!Q38</f>
        <v>45.496896403987215</v>
      </c>
      <c r="G38" s="198">
        <f t="shared" si="1"/>
        <v>9.3103596012788614E-2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4.9997649050216291</v>
      </c>
      <c r="J38" s="198">
        <f t="shared" si="2"/>
        <v>2.3509497837093107E-4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22.979118563099494</v>
      </c>
      <c r="M38" s="198">
        <f t="shared" si="3"/>
        <v>2.0881436900506145E-2</v>
      </c>
      <c r="N38" s="197">
        <f>PPCL_NG!M38+PPCL_Spot!M38+GT_NG!M38+GT_Spot!M38+Bawana_NG!M38+Bawana_RLNG!M38+Bawana_Spot!M38</f>
        <v>55.09</v>
      </c>
      <c r="O38" s="197">
        <f>PPCL_NG!T38+PPCL_Spot!T38+GT_NG!T38+GT_Spot!T38+Bawana_NG!T38+Bawana_RLNG!T38+Bawana_Spot!T38</f>
        <v>54.968729723528313</v>
      </c>
      <c r="P38" s="198">
        <f t="shared" si="4"/>
        <v>0.12127027647169086</v>
      </c>
      <c r="Q38" s="198">
        <f t="shared" si="5"/>
        <v>0.40555999999998971</v>
      </c>
    </row>
    <row r="39" spans="1:17">
      <c r="A39" s="33" t="s">
        <v>81</v>
      </c>
      <c r="B39" s="197">
        <f>PPCL_NG!I39+PPCL_Spot!I39+GT_NG!I39+GT_Spot!I39+Bawana_NG!I39+Bawana_RLNG!I39+Bawana_Spot!I39</f>
        <v>84</v>
      </c>
      <c r="C39" s="197">
        <f>PPCL_NG!P39+PPCL_Spot!P39+GT_NG!P39+GT_Spot!P39+Bawana_NG!P39+Bawana_RLNG!P39+Bawana_Spot!P39</f>
        <v>83.705340404363369</v>
      </c>
      <c r="D39" s="198">
        <f t="shared" si="0"/>
        <v>0.29465959563663091</v>
      </c>
      <c r="E39" s="197">
        <f>PPCL_NG!J39+PPCL_Spot!J39+GT_NG!J39+GT_Spot!J39+Bawana_NG!J39+Bawana_RLNG!J39+Bawana_Spot!J39</f>
        <v>45.59</v>
      </c>
      <c r="F39" s="197">
        <f>PPCL_NG!Q39+PPCL_Spot!Q39+GT_NG!Q39+GT_Spot!Q39+Bawana_NG!Q39+Bawana_RLNG!Q39+Bawana_Spot!Q39</f>
        <v>45.428676403987218</v>
      </c>
      <c r="G39" s="198">
        <f t="shared" si="1"/>
        <v>0.16132359601278523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4.9997649050216291</v>
      </c>
      <c r="J39" s="198">
        <f t="shared" si="2"/>
        <v>2.3509497837093107E-4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22.964268563099495</v>
      </c>
      <c r="M39" s="198">
        <f t="shared" si="3"/>
        <v>3.5731436900505287E-2</v>
      </c>
      <c r="N39" s="197">
        <f>PPCL_NG!M39+PPCL_Spot!M39+GT_NG!M39+GT_Spot!M39+Bawana_NG!M39+Bawana_RLNG!M39+Bawana_Spot!M39</f>
        <v>55.09</v>
      </c>
      <c r="O39" s="197">
        <f>PPCL_NG!T39+PPCL_Spot!T39+GT_NG!T39+GT_Spot!T39+Bawana_NG!T39+Bawana_RLNG!T39+Bawana_Spot!T39</f>
        <v>54.879719723528311</v>
      </c>
      <c r="P39" s="198">
        <f t="shared" si="4"/>
        <v>0.21028027647169267</v>
      </c>
      <c r="Q39" s="198">
        <f t="shared" si="5"/>
        <v>0.70222999999998503</v>
      </c>
    </row>
    <row r="40" spans="1:17">
      <c r="A40" s="33" t="s">
        <v>82</v>
      </c>
      <c r="B40" s="197">
        <f>PPCL_NG!I40+PPCL_Spot!I40+GT_NG!I40+GT_Spot!I40+Bawana_NG!I40+Bawana_RLNG!I40+Bawana_Spot!I40</f>
        <v>84</v>
      </c>
      <c r="C40" s="197">
        <f>PPCL_NG!P40+PPCL_Spot!P40+GT_NG!P40+GT_Spot!P40+Bawana_NG!P40+Bawana_RLNG!P40+Bawana_Spot!P40</f>
        <v>83.705340404363369</v>
      </c>
      <c r="D40" s="198">
        <f t="shared" si="0"/>
        <v>0.29465959563663091</v>
      </c>
      <c r="E40" s="197">
        <f>PPCL_NG!J40+PPCL_Spot!J40+GT_NG!J40+GT_Spot!J40+Bawana_NG!J40+Bawana_RLNG!J40+Bawana_Spot!J40</f>
        <v>45.59</v>
      </c>
      <c r="F40" s="197">
        <f>PPCL_NG!Q40+PPCL_Spot!Q40+GT_NG!Q40+GT_Spot!Q40+Bawana_NG!Q40+Bawana_RLNG!Q40+Bawana_Spot!Q40</f>
        <v>45.428676403987218</v>
      </c>
      <c r="G40" s="198">
        <f t="shared" si="1"/>
        <v>0.16132359601278523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4.9997649050216291</v>
      </c>
      <c r="J40" s="198">
        <f t="shared" si="2"/>
        <v>2.3509497837093107E-4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22.964268563099495</v>
      </c>
      <c r="M40" s="198">
        <f t="shared" si="3"/>
        <v>3.5731436900505287E-2</v>
      </c>
      <c r="N40" s="197">
        <f>PPCL_NG!M40+PPCL_Spot!M40+GT_NG!M40+GT_Spot!M40+Bawana_NG!M40+Bawana_RLNG!M40+Bawana_Spot!M40</f>
        <v>55.09</v>
      </c>
      <c r="O40" s="197">
        <f>PPCL_NG!T40+PPCL_Spot!T40+GT_NG!T40+GT_Spot!T40+Bawana_NG!T40+Bawana_RLNG!T40+Bawana_Spot!T40</f>
        <v>54.879719723528311</v>
      </c>
      <c r="P40" s="198">
        <f t="shared" si="4"/>
        <v>0.21028027647169267</v>
      </c>
      <c r="Q40" s="198">
        <f t="shared" si="5"/>
        <v>0.70222999999998503</v>
      </c>
    </row>
    <row r="41" spans="1:17">
      <c r="A41" s="33" t="s">
        <v>83</v>
      </c>
      <c r="B41" s="197">
        <f>PPCL_NG!I41+PPCL_Spot!I41+GT_NG!I41+GT_Spot!I41+Bawana_NG!I41+Bawana_RLNG!I41+Bawana_Spot!I41</f>
        <v>84</v>
      </c>
      <c r="C41" s="197">
        <f>PPCL_NG!P41+PPCL_Spot!P41+GT_NG!P41+GT_Spot!P41+Bawana_NG!P41+Bawana_RLNG!P41+Bawana_Spot!P41</f>
        <v>83.705340404363369</v>
      </c>
      <c r="D41" s="198">
        <f t="shared" si="0"/>
        <v>0.29465959563663091</v>
      </c>
      <c r="E41" s="197">
        <f>PPCL_NG!J41+PPCL_Spot!J41+GT_NG!J41+GT_Spot!J41+Bawana_NG!J41+Bawana_RLNG!J41+Bawana_Spot!J41</f>
        <v>45.59</v>
      </c>
      <c r="F41" s="197">
        <f>PPCL_NG!Q41+PPCL_Spot!Q41+GT_NG!Q41+GT_Spot!Q41+Bawana_NG!Q41+Bawana_RLNG!Q41+Bawana_Spot!Q41</f>
        <v>45.428676403987218</v>
      </c>
      <c r="G41" s="198">
        <f t="shared" si="1"/>
        <v>0.16132359601278523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4.9997649050216291</v>
      </c>
      <c r="J41" s="198">
        <f t="shared" si="2"/>
        <v>2.3509497837093107E-4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22.964268563099495</v>
      </c>
      <c r="M41" s="198">
        <f t="shared" si="3"/>
        <v>3.5731436900505287E-2</v>
      </c>
      <c r="N41" s="197">
        <f>PPCL_NG!M41+PPCL_Spot!M41+GT_NG!M41+GT_Spot!M41+Bawana_NG!M41+Bawana_RLNG!M41+Bawana_Spot!M41</f>
        <v>55.09</v>
      </c>
      <c r="O41" s="197">
        <f>PPCL_NG!T41+PPCL_Spot!T41+GT_NG!T41+GT_Spot!T41+Bawana_NG!T41+Bawana_RLNG!T41+Bawana_Spot!T41</f>
        <v>54.879719723528311</v>
      </c>
      <c r="P41" s="198">
        <f t="shared" si="4"/>
        <v>0.21028027647169267</v>
      </c>
      <c r="Q41" s="198">
        <f t="shared" si="5"/>
        <v>0.70222999999998503</v>
      </c>
    </row>
    <row r="42" spans="1:17">
      <c r="A42" s="33" t="s">
        <v>84</v>
      </c>
      <c r="B42" s="197">
        <f>PPCL_NG!I42+PPCL_Spot!I42+GT_NG!I42+GT_Spot!I42+Bawana_NG!I42+Bawana_RLNG!I42+Bawana_Spot!I42</f>
        <v>84</v>
      </c>
      <c r="C42" s="197">
        <f>PPCL_NG!P42+PPCL_Spot!P42+GT_NG!P42+GT_Spot!P42+Bawana_NG!P42+Bawana_RLNG!P42+Bawana_Spot!P42</f>
        <v>83.705340404363369</v>
      </c>
      <c r="D42" s="198">
        <f t="shared" si="0"/>
        <v>0.29465959563663091</v>
      </c>
      <c r="E42" s="197">
        <f>PPCL_NG!J42+PPCL_Spot!J42+GT_NG!J42+GT_Spot!J42+Bawana_NG!J42+Bawana_RLNG!J42+Bawana_Spot!J42</f>
        <v>45.59</v>
      </c>
      <c r="F42" s="197">
        <f>PPCL_NG!Q42+PPCL_Spot!Q42+GT_NG!Q42+GT_Spot!Q42+Bawana_NG!Q42+Bawana_RLNG!Q42+Bawana_Spot!Q42</f>
        <v>45.428676403987218</v>
      </c>
      <c r="G42" s="198">
        <f t="shared" si="1"/>
        <v>0.16132359601278523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4.9997649050216291</v>
      </c>
      <c r="J42" s="198">
        <f t="shared" si="2"/>
        <v>2.3509497837093107E-4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22.964268563099495</v>
      </c>
      <c r="M42" s="198">
        <f t="shared" si="3"/>
        <v>3.5731436900505287E-2</v>
      </c>
      <c r="N42" s="197">
        <f>PPCL_NG!M42+PPCL_Spot!M42+GT_NG!M42+GT_Spot!M42+Bawana_NG!M42+Bawana_RLNG!M42+Bawana_Spot!M42</f>
        <v>55.09</v>
      </c>
      <c r="O42" s="197">
        <f>PPCL_NG!T42+PPCL_Spot!T42+GT_NG!T42+GT_Spot!T42+Bawana_NG!T42+Bawana_RLNG!T42+Bawana_Spot!T42</f>
        <v>54.879719723528311</v>
      </c>
      <c r="P42" s="198">
        <f t="shared" si="4"/>
        <v>0.21028027647169267</v>
      </c>
      <c r="Q42" s="198">
        <f t="shared" si="5"/>
        <v>0.70222999999998503</v>
      </c>
    </row>
    <row r="43" spans="1:17">
      <c r="A43" s="33" t="s">
        <v>85</v>
      </c>
      <c r="B43" s="197">
        <f>PPCL_NG!I43+PPCL_Spot!I43+GT_NG!I43+GT_Spot!I43+Bawana_NG!I43+Bawana_RLNG!I43+Bawana_Spot!I43</f>
        <v>84</v>
      </c>
      <c r="C43" s="197">
        <f>PPCL_NG!P43+PPCL_Spot!P43+GT_NG!P43+GT_Spot!P43+Bawana_NG!P43+Bawana_RLNG!P43+Bawana_Spot!P43</f>
        <v>83.709289999999996</v>
      </c>
      <c r="D43" s="198">
        <f t="shared" si="0"/>
        <v>0.29071000000000424</v>
      </c>
      <c r="E43" s="197">
        <f>PPCL_NG!J43+PPCL_Spot!J43+GT_NG!J43+GT_Spot!J43+Bawana_NG!J43+Bawana_RLNG!J43+Bawana_Spot!J43</f>
        <v>47.6</v>
      </c>
      <c r="F43" s="197">
        <f>PPCL_NG!Q43+PPCL_Spot!Q43+GT_NG!Q43+GT_Spot!Q43+Bawana_NG!Q43+Bawana_RLNG!Q43+Bawana_Spot!Q43</f>
        <v>47.440820000000002</v>
      </c>
      <c r="G43" s="198">
        <f t="shared" si="1"/>
        <v>0.15917999999999921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22.965350000000001</v>
      </c>
      <c r="M43" s="198">
        <f t="shared" si="3"/>
        <v>3.4649999999999181E-2</v>
      </c>
      <c r="N43" s="197">
        <f>PPCL_NG!M43+PPCL_Spot!M43+GT_NG!M43+GT_Spot!M43+Bawana_NG!M43+Bawana_RLNG!M43+Bawana_Spot!M43</f>
        <v>57.52</v>
      </c>
      <c r="O43" s="197">
        <f>PPCL_NG!T43+PPCL_Spot!T43+GT_NG!T43+GT_Spot!T43+Bawana_NG!T43+Bawana_RLNG!T43+Bawana_Spot!T43</f>
        <v>57.312310000000004</v>
      </c>
      <c r="P43" s="198">
        <f t="shared" si="4"/>
        <v>0.20768999999999949</v>
      </c>
      <c r="Q43" s="198">
        <f t="shared" si="5"/>
        <v>0.69223000000000212</v>
      </c>
    </row>
    <row r="44" spans="1:17">
      <c r="A44" s="33" t="s">
        <v>86</v>
      </c>
      <c r="B44" s="197">
        <f>PPCL_NG!I44+PPCL_Spot!I44+GT_NG!I44+GT_Spot!I44+Bawana_NG!I44+Bawana_RLNG!I44+Bawana_Spot!I44</f>
        <v>84</v>
      </c>
      <c r="C44" s="197">
        <f>PPCL_NG!P44+PPCL_Spot!P44+GT_NG!P44+GT_Spot!P44+Bawana_NG!P44+Bawana_RLNG!P44+Bawana_Spot!P44</f>
        <v>83.709289999999996</v>
      </c>
      <c r="D44" s="198">
        <f t="shared" si="0"/>
        <v>0.29071000000000424</v>
      </c>
      <c r="E44" s="197">
        <f>PPCL_NG!J44+PPCL_Spot!J44+GT_NG!J44+GT_Spot!J44+Bawana_NG!J44+Bawana_RLNG!J44+Bawana_Spot!J44</f>
        <v>47.6</v>
      </c>
      <c r="F44" s="197">
        <f>PPCL_NG!Q44+PPCL_Spot!Q44+GT_NG!Q44+GT_Spot!Q44+Bawana_NG!Q44+Bawana_RLNG!Q44+Bawana_Spot!Q44</f>
        <v>47.440820000000002</v>
      </c>
      <c r="G44" s="198">
        <f t="shared" si="1"/>
        <v>0.15917999999999921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22.965350000000001</v>
      </c>
      <c r="M44" s="198">
        <f t="shared" si="3"/>
        <v>3.4649999999999181E-2</v>
      </c>
      <c r="N44" s="197">
        <f>PPCL_NG!M44+PPCL_Spot!M44+GT_NG!M44+GT_Spot!M44+Bawana_NG!M44+Bawana_RLNG!M44+Bawana_Spot!M44</f>
        <v>57.52</v>
      </c>
      <c r="O44" s="197">
        <f>PPCL_NG!T44+PPCL_Spot!T44+GT_NG!T44+GT_Spot!T44+Bawana_NG!T44+Bawana_RLNG!T44+Bawana_Spot!T44</f>
        <v>57.312310000000004</v>
      </c>
      <c r="P44" s="198">
        <f t="shared" si="4"/>
        <v>0.20768999999999949</v>
      </c>
      <c r="Q44" s="198">
        <f t="shared" si="5"/>
        <v>0.69223000000000212</v>
      </c>
    </row>
    <row r="45" spans="1:17">
      <c r="A45" s="33" t="s">
        <v>87</v>
      </c>
      <c r="B45" s="197">
        <f>PPCL_NG!I45+PPCL_Spot!I45+GT_NG!I45+GT_Spot!I45+Bawana_NG!I45+Bawana_RLNG!I45+Bawana_Spot!I45</f>
        <v>84</v>
      </c>
      <c r="C45" s="197">
        <f>PPCL_NG!P45+PPCL_Spot!P45+GT_NG!P45+GT_Spot!P45+Bawana_NG!P45+Bawana_RLNG!P45+Bawana_Spot!P45</f>
        <v>83.709289999999996</v>
      </c>
      <c r="D45" s="198">
        <f t="shared" si="0"/>
        <v>0.29071000000000424</v>
      </c>
      <c r="E45" s="197">
        <f>PPCL_NG!J45+PPCL_Spot!J45+GT_NG!J45+GT_Spot!J45+Bawana_NG!J45+Bawana_RLNG!J45+Bawana_Spot!J45</f>
        <v>47.6</v>
      </c>
      <c r="F45" s="197">
        <f>PPCL_NG!Q45+PPCL_Spot!Q45+GT_NG!Q45+GT_Spot!Q45+Bawana_NG!Q45+Bawana_RLNG!Q45+Bawana_Spot!Q45</f>
        <v>47.440820000000002</v>
      </c>
      <c r="G45" s="198">
        <f t="shared" si="1"/>
        <v>0.15917999999999921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22.965350000000001</v>
      </c>
      <c r="M45" s="198">
        <f t="shared" si="3"/>
        <v>3.4649999999999181E-2</v>
      </c>
      <c r="N45" s="197">
        <f>PPCL_NG!M45+PPCL_Spot!M45+GT_NG!M45+GT_Spot!M45+Bawana_NG!M45+Bawana_RLNG!M45+Bawana_Spot!M45</f>
        <v>57.52</v>
      </c>
      <c r="O45" s="197">
        <f>PPCL_NG!T45+PPCL_Spot!T45+GT_NG!T45+GT_Spot!T45+Bawana_NG!T45+Bawana_RLNG!T45+Bawana_Spot!T45</f>
        <v>57.312310000000004</v>
      </c>
      <c r="P45" s="198">
        <f t="shared" si="4"/>
        <v>0.20768999999999949</v>
      </c>
      <c r="Q45" s="198">
        <f t="shared" si="5"/>
        <v>0.69223000000000212</v>
      </c>
    </row>
    <row r="46" spans="1:17">
      <c r="A46" s="33" t="s">
        <v>88</v>
      </c>
      <c r="B46" s="197">
        <f>PPCL_NG!I46+PPCL_Spot!I46+GT_NG!I46+GT_Spot!I46+Bawana_NG!I46+Bawana_RLNG!I46+Bawana_Spot!I46</f>
        <v>84</v>
      </c>
      <c r="C46" s="197">
        <f>PPCL_NG!P46+PPCL_Spot!P46+GT_NG!P46+GT_Spot!P46+Bawana_NG!P46+Bawana_RLNG!P46+Bawana_Spot!P46</f>
        <v>83.709289999999996</v>
      </c>
      <c r="D46" s="198">
        <f t="shared" si="0"/>
        <v>0.29071000000000424</v>
      </c>
      <c r="E46" s="197">
        <f>PPCL_NG!J46+PPCL_Spot!J46+GT_NG!J46+GT_Spot!J46+Bawana_NG!J46+Bawana_RLNG!J46+Bawana_Spot!J46</f>
        <v>47.6</v>
      </c>
      <c r="F46" s="197">
        <f>PPCL_NG!Q46+PPCL_Spot!Q46+GT_NG!Q46+GT_Spot!Q46+Bawana_NG!Q46+Bawana_RLNG!Q46+Bawana_Spot!Q46</f>
        <v>47.440820000000002</v>
      </c>
      <c r="G46" s="198">
        <f t="shared" si="1"/>
        <v>0.15917999999999921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22.965350000000001</v>
      </c>
      <c r="M46" s="198">
        <f t="shared" si="3"/>
        <v>3.4649999999999181E-2</v>
      </c>
      <c r="N46" s="197">
        <f>PPCL_NG!M46+PPCL_Spot!M46+GT_NG!M46+GT_Spot!M46+Bawana_NG!M46+Bawana_RLNG!M46+Bawana_Spot!M46</f>
        <v>57.52</v>
      </c>
      <c r="O46" s="197">
        <f>PPCL_NG!T46+PPCL_Spot!T46+GT_NG!T46+GT_Spot!T46+Bawana_NG!T46+Bawana_RLNG!T46+Bawana_Spot!T46</f>
        <v>57.312310000000004</v>
      </c>
      <c r="P46" s="198">
        <f t="shared" si="4"/>
        <v>0.20768999999999949</v>
      </c>
      <c r="Q46" s="198">
        <f t="shared" si="5"/>
        <v>0.69223000000000212</v>
      </c>
    </row>
    <row r="47" spans="1:17">
      <c r="A47" s="33" t="s">
        <v>89</v>
      </c>
      <c r="B47" s="197">
        <f>PPCL_NG!I47+PPCL_Spot!I47+GT_NG!I47+GT_Spot!I47+Bawana_NG!I47+Bawana_RLNG!I47+Bawana_Spot!I47</f>
        <v>84</v>
      </c>
      <c r="C47" s="197">
        <f>PPCL_NG!P47+PPCL_Spot!P47+GT_NG!P47+GT_Spot!P47+Bawana_NG!P47+Bawana_RLNG!P47+Bawana_Spot!P47</f>
        <v>83.709289999999996</v>
      </c>
      <c r="D47" s="198">
        <f t="shared" si="0"/>
        <v>0.29071000000000424</v>
      </c>
      <c r="E47" s="197">
        <f>PPCL_NG!J47+PPCL_Spot!J47+GT_NG!J47+GT_Spot!J47+Bawana_NG!J47+Bawana_RLNG!J47+Bawana_Spot!J47</f>
        <v>47.6</v>
      </c>
      <c r="F47" s="197">
        <f>PPCL_NG!Q47+PPCL_Spot!Q47+GT_NG!Q47+GT_Spot!Q47+Bawana_NG!Q47+Bawana_RLNG!Q47+Bawana_Spot!Q47</f>
        <v>47.440820000000002</v>
      </c>
      <c r="G47" s="198">
        <f t="shared" si="1"/>
        <v>0.15917999999999921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22.965350000000001</v>
      </c>
      <c r="M47" s="198">
        <f t="shared" si="3"/>
        <v>3.4649999999999181E-2</v>
      </c>
      <c r="N47" s="197">
        <f>PPCL_NG!M47+PPCL_Spot!M47+GT_NG!M47+GT_Spot!M47+Bawana_NG!M47+Bawana_RLNG!M47+Bawana_Spot!M47</f>
        <v>57.52</v>
      </c>
      <c r="O47" s="197">
        <f>PPCL_NG!T47+PPCL_Spot!T47+GT_NG!T47+GT_Spot!T47+Bawana_NG!T47+Bawana_RLNG!T47+Bawana_Spot!T47</f>
        <v>57.312310000000004</v>
      </c>
      <c r="P47" s="198">
        <f t="shared" si="4"/>
        <v>0.20768999999999949</v>
      </c>
      <c r="Q47" s="198">
        <f t="shared" si="5"/>
        <v>0.69223000000000212</v>
      </c>
    </row>
    <row r="48" spans="1:17">
      <c r="A48" s="33" t="s">
        <v>90</v>
      </c>
      <c r="B48" s="197">
        <f>PPCL_NG!I48+PPCL_Spot!I48+GT_NG!I48+GT_Spot!I48+Bawana_NG!I48+Bawana_RLNG!I48+Bawana_Spot!I48</f>
        <v>84</v>
      </c>
      <c r="C48" s="197">
        <f>PPCL_NG!P48+PPCL_Spot!P48+GT_NG!P48+GT_Spot!P48+Bawana_NG!P48+Bawana_RLNG!P48+Bawana_Spot!P48</f>
        <v>83.709289999999996</v>
      </c>
      <c r="D48" s="198">
        <f t="shared" si="0"/>
        <v>0.29071000000000424</v>
      </c>
      <c r="E48" s="197">
        <f>PPCL_NG!J48+PPCL_Spot!J48+GT_NG!J48+GT_Spot!J48+Bawana_NG!J48+Bawana_RLNG!J48+Bawana_Spot!J48</f>
        <v>47.6</v>
      </c>
      <c r="F48" s="197">
        <f>PPCL_NG!Q48+PPCL_Spot!Q48+GT_NG!Q48+GT_Spot!Q48+Bawana_NG!Q48+Bawana_RLNG!Q48+Bawana_Spot!Q48</f>
        <v>47.440820000000002</v>
      </c>
      <c r="G48" s="198">
        <f t="shared" si="1"/>
        <v>0.15917999999999921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22.965350000000001</v>
      </c>
      <c r="M48" s="198">
        <f t="shared" si="3"/>
        <v>3.4649999999999181E-2</v>
      </c>
      <c r="N48" s="197">
        <f>PPCL_NG!M48+PPCL_Spot!M48+GT_NG!M48+GT_Spot!M48+Bawana_NG!M48+Bawana_RLNG!M48+Bawana_Spot!M48</f>
        <v>57.52</v>
      </c>
      <c r="O48" s="197">
        <f>PPCL_NG!T48+PPCL_Spot!T48+GT_NG!T48+GT_Spot!T48+Bawana_NG!T48+Bawana_RLNG!T48+Bawana_Spot!T48</f>
        <v>57.312310000000004</v>
      </c>
      <c r="P48" s="198">
        <f t="shared" si="4"/>
        <v>0.20768999999999949</v>
      </c>
      <c r="Q48" s="198">
        <f t="shared" si="5"/>
        <v>0.69223000000000212</v>
      </c>
    </row>
    <row r="49" spans="1:17">
      <c r="A49" s="33" t="s">
        <v>91</v>
      </c>
      <c r="B49" s="197">
        <f>PPCL_NG!I49+PPCL_Spot!I49+GT_NG!I49+GT_Spot!I49+Bawana_NG!I49+Bawana_RLNG!I49+Bawana_Spot!I49</f>
        <v>84</v>
      </c>
      <c r="C49" s="197">
        <f>PPCL_NG!P49+PPCL_Spot!P49+GT_NG!P49+GT_Spot!P49+Bawana_NG!P49+Bawana_RLNG!P49+Bawana_Spot!P49</f>
        <v>83.709289999999996</v>
      </c>
      <c r="D49" s="198">
        <f t="shared" si="0"/>
        <v>0.29071000000000424</v>
      </c>
      <c r="E49" s="197">
        <f>PPCL_NG!J49+PPCL_Spot!J49+GT_NG!J49+GT_Spot!J49+Bawana_NG!J49+Bawana_RLNG!J49+Bawana_Spot!J49</f>
        <v>47.6</v>
      </c>
      <c r="F49" s="197">
        <f>PPCL_NG!Q49+PPCL_Spot!Q49+GT_NG!Q49+GT_Spot!Q49+Bawana_NG!Q49+Bawana_RLNG!Q49+Bawana_Spot!Q49</f>
        <v>47.440820000000002</v>
      </c>
      <c r="G49" s="198">
        <f t="shared" si="1"/>
        <v>0.15917999999999921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22.965350000000001</v>
      </c>
      <c r="M49" s="198">
        <f t="shared" si="3"/>
        <v>3.4649999999999181E-2</v>
      </c>
      <c r="N49" s="197">
        <f>PPCL_NG!M49+PPCL_Spot!M49+GT_NG!M49+GT_Spot!M49+Bawana_NG!M49+Bawana_RLNG!M49+Bawana_Spot!M49</f>
        <v>57.52</v>
      </c>
      <c r="O49" s="197">
        <f>PPCL_NG!T49+PPCL_Spot!T49+GT_NG!T49+GT_Spot!T49+Bawana_NG!T49+Bawana_RLNG!T49+Bawana_Spot!T49</f>
        <v>57.312310000000004</v>
      </c>
      <c r="P49" s="198">
        <f t="shared" si="4"/>
        <v>0.20768999999999949</v>
      </c>
      <c r="Q49" s="198">
        <f t="shared" si="5"/>
        <v>0.69223000000000212</v>
      </c>
    </row>
    <row r="50" spans="1:17">
      <c r="A50" s="33" t="s">
        <v>92</v>
      </c>
      <c r="B50" s="197">
        <f>PPCL_NG!I50+PPCL_Spot!I50+GT_NG!I50+GT_Spot!I50+Bawana_NG!I50+Bawana_RLNG!I50+Bawana_Spot!I50</f>
        <v>84</v>
      </c>
      <c r="C50" s="197">
        <f>PPCL_NG!P50+PPCL_Spot!P50+GT_NG!P50+GT_Spot!P50+Bawana_NG!P50+Bawana_RLNG!P50+Bawana_Spot!P50</f>
        <v>83.709289999999996</v>
      </c>
      <c r="D50" s="198">
        <f t="shared" si="0"/>
        <v>0.29071000000000424</v>
      </c>
      <c r="E50" s="197">
        <f>PPCL_NG!J50+PPCL_Spot!J50+GT_NG!J50+GT_Spot!J50+Bawana_NG!J50+Bawana_RLNG!J50+Bawana_Spot!J50</f>
        <v>47.6</v>
      </c>
      <c r="F50" s="197">
        <f>PPCL_NG!Q50+PPCL_Spot!Q50+GT_NG!Q50+GT_Spot!Q50+Bawana_NG!Q50+Bawana_RLNG!Q50+Bawana_Spot!Q50</f>
        <v>47.440820000000002</v>
      </c>
      <c r="G50" s="198">
        <f t="shared" si="1"/>
        <v>0.15917999999999921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22.965350000000001</v>
      </c>
      <c r="M50" s="198">
        <f t="shared" si="3"/>
        <v>3.4649999999999181E-2</v>
      </c>
      <c r="N50" s="197">
        <f>PPCL_NG!M50+PPCL_Spot!M50+GT_NG!M50+GT_Spot!M50+Bawana_NG!M50+Bawana_RLNG!M50+Bawana_Spot!M50</f>
        <v>57.52</v>
      </c>
      <c r="O50" s="197">
        <f>PPCL_NG!T50+PPCL_Spot!T50+GT_NG!T50+GT_Spot!T50+Bawana_NG!T50+Bawana_RLNG!T50+Bawana_Spot!T50</f>
        <v>57.312310000000004</v>
      </c>
      <c r="P50" s="198">
        <f t="shared" si="4"/>
        <v>0.20768999999999949</v>
      </c>
      <c r="Q50" s="198">
        <f t="shared" si="5"/>
        <v>0.69223000000000212</v>
      </c>
    </row>
    <row r="51" spans="1:17">
      <c r="A51" s="33" t="s">
        <v>93</v>
      </c>
      <c r="B51" s="197">
        <f>PPCL_NG!I51+PPCL_Spot!I51+GT_NG!I51+GT_Spot!I51+Bawana_NG!I51+Bawana_RLNG!I51+Bawana_Spot!I51</f>
        <v>84.02</v>
      </c>
      <c r="C51" s="197">
        <f>PPCL_NG!P51+PPCL_Spot!P51+GT_NG!P51+GT_Spot!P51+Bawana_NG!P51+Bawana_RLNG!P51+Bawana_Spot!P51</f>
        <v>83.733179634739116</v>
      </c>
      <c r="D51" s="198">
        <f t="shared" si="0"/>
        <v>0.28682036526087984</v>
      </c>
      <c r="E51" s="197">
        <f>PPCL_NG!J51+PPCL_Spot!J51+GT_NG!J51+GT_Spot!J51+Bawana_NG!J51+Bawana_RLNG!J51+Bawana_Spot!J51</f>
        <v>48.59</v>
      </c>
      <c r="F51" s="197">
        <f>PPCL_NG!Q51+PPCL_Spot!Q51+GT_NG!Q51+GT_Spot!Q51+Bawana_NG!Q51+Bawana_RLNG!Q51+Bawana_Spot!Q51</f>
        <v>48.433069432896623</v>
      </c>
      <c r="G51" s="198">
        <f t="shared" si="1"/>
        <v>0.15693056710338027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5.0002314707652413</v>
      </c>
      <c r="J51" s="198">
        <f t="shared" si="2"/>
        <v>-2.3147076524132615E-4</v>
      </c>
      <c r="K51" s="197">
        <f>PPCL_NG!L51+PPCL_Spot!L51+GT_NG!L51+GT_Spot!L51+Bawana_NG!L51+Bawana_RLNG!L51+Bawana_Spot!L51</f>
        <v>19.690000000000001</v>
      </c>
      <c r="L51" s="197">
        <f>PPCL_NG!S51+PPCL_Spot!S51+GT_NG!S51+GT_Spot!S51+Bawana_NG!S51+Bawana_RLNG!S51+Bawana_Spot!S51</f>
        <v>19.656261531873522</v>
      </c>
      <c r="M51" s="198">
        <f t="shared" si="3"/>
        <v>3.3738468126479404E-2</v>
      </c>
      <c r="N51" s="197">
        <f>PPCL_NG!M51+PPCL_Spot!M51+GT_NG!M51+GT_Spot!M51+Bawana_NG!M51+Bawana_RLNG!M51+Bawana_Spot!M51</f>
        <v>58.71</v>
      </c>
      <c r="O51" s="197">
        <f>PPCL_NG!T51+PPCL_Spot!T51+GT_NG!T51+GT_Spot!T51+Bawana_NG!T51+Bawana_RLNG!T51+Bawana_Spot!T51</f>
        <v>58.505027929725465</v>
      </c>
      <c r="P51" s="198">
        <f t="shared" si="4"/>
        <v>0.20497207027453612</v>
      </c>
      <c r="Q51" s="198">
        <f t="shared" si="5"/>
        <v>0.68223000000003431</v>
      </c>
    </row>
    <row r="52" spans="1:17">
      <c r="A52" s="33" t="s">
        <v>94</v>
      </c>
      <c r="B52" s="197">
        <f>PPCL_NG!I52+PPCL_Spot!I52+GT_NG!I52+GT_Spot!I52+Bawana_NG!I52+Bawana_RLNG!I52+Bawana_Spot!I52</f>
        <v>84.02</v>
      </c>
      <c r="C52" s="197">
        <f>PPCL_NG!P52+PPCL_Spot!P52+GT_NG!P52+GT_Spot!P52+Bawana_NG!P52+Bawana_RLNG!P52+Bawana_Spot!P52</f>
        <v>83.733179634739116</v>
      </c>
      <c r="D52" s="198">
        <f t="shared" si="0"/>
        <v>0.28682036526087984</v>
      </c>
      <c r="E52" s="197">
        <f>PPCL_NG!J52+PPCL_Spot!J52+GT_NG!J52+GT_Spot!J52+Bawana_NG!J52+Bawana_RLNG!J52+Bawana_Spot!J52</f>
        <v>48.59</v>
      </c>
      <c r="F52" s="197">
        <f>PPCL_NG!Q52+PPCL_Spot!Q52+GT_NG!Q52+GT_Spot!Q52+Bawana_NG!Q52+Bawana_RLNG!Q52+Bawana_Spot!Q52</f>
        <v>48.433069432896623</v>
      </c>
      <c r="G52" s="198">
        <f t="shared" si="1"/>
        <v>0.15693056710338027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5.0002314707652413</v>
      </c>
      <c r="J52" s="198">
        <f t="shared" si="2"/>
        <v>-2.3147076524132615E-4</v>
      </c>
      <c r="K52" s="197">
        <f>PPCL_NG!L52+PPCL_Spot!L52+GT_NG!L52+GT_Spot!L52+Bawana_NG!L52+Bawana_RLNG!L52+Bawana_Spot!L52</f>
        <v>19.690000000000001</v>
      </c>
      <c r="L52" s="197">
        <f>PPCL_NG!S52+PPCL_Spot!S52+GT_NG!S52+GT_Spot!S52+Bawana_NG!S52+Bawana_RLNG!S52+Bawana_Spot!S52</f>
        <v>19.656261531873522</v>
      </c>
      <c r="M52" s="198">
        <f t="shared" si="3"/>
        <v>3.3738468126479404E-2</v>
      </c>
      <c r="N52" s="197">
        <f>PPCL_NG!M52+PPCL_Spot!M52+GT_NG!M52+GT_Spot!M52+Bawana_NG!M52+Bawana_RLNG!M52+Bawana_Spot!M52</f>
        <v>58.71</v>
      </c>
      <c r="O52" s="197">
        <f>PPCL_NG!T52+PPCL_Spot!T52+GT_NG!T52+GT_Spot!T52+Bawana_NG!T52+Bawana_RLNG!T52+Bawana_Spot!T52</f>
        <v>58.505027929725465</v>
      </c>
      <c r="P52" s="198">
        <f t="shared" si="4"/>
        <v>0.20497207027453612</v>
      </c>
      <c r="Q52" s="198">
        <f t="shared" si="5"/>
        <v>0.68223000000003431</v>
      </c>
    </row>
    <row r="53" spans="1:17">
      <c r="A53" s="33" t="s">
        <v>95</v>
      </c>
      <c r="B53" s="197">
        <f>PPCL_NG!I53+PPCL_Spot!I53+GT_NG!I53+GT_Spot!I53+Bawana_NG!I53+Bawana_RLNG!I53+Bawana_Spot!I53</f>
        <v>84.02</v>
      </c>
      <c r="C53" s="197">
        <f>PPCL_NG!P53+PPCL_Spot!P53+GT_NG!P53+GT_Spot!P53+Bawana_NG!P53+Bawana_RLNG!P53+Bawana_Spot!P53</f>
        <v>83.733179634739116</v>
      </c>
      <c r="D53" s="198">
        <f t="shared" si="0"/>
        <v>0.28682036526087984</v>
      </c>
      <c r="E53" s="197">
        <f>PPCL_NG!J53+PPCL_Spot!J53+GT_NG!J53+GT_Spot!J53+Bawana_NG!J53+Bawana_RLNG!J53+Bawana_Spot!J53</f>
        <v>48.59</v>
      </c>
      <c r="F53" s="197">
        <f>PPCL_NG!Q53+PPCL_Spot!Q53+GT_NG!Q53+GT_Spot!Q53+Bawana_NG!Q53+Bawana_RLNG!Q53+Bawana_Spot!Q53</f>
        <v>48.433069432896623</v>
      </c>
      <c r="G53" s="198">
        <f t="shared" si="1"/>
        <v>0.15693056710338027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5.0002314707652413</v>
      </c>
      <c r="J53" s="198">
        <f t="shared" si="2"/>
        <v>-2.3147076524132615E-4</v>
      </c>
      <c r="K53" s="197">
        <f>PPCL_NG!L53+PPCL_Spot!L53+GT_NG!L53+GT_Spot!L53+Bawana_NG!L53+Bawana_RLNG!L53+Bawana_Spot!L53</f>
        <v>19.690000000000001</v>
      </c>
      <c r="L53" s="197">
        <f>PPCL_NG!S53+PPCL_Spot!S53+GT_NG!S53+GT_Spot!S53+Bawana_NG!S53+Bawana_RLNG!S53+Bawana_Spot!S53</f>
        <v>19.656261531873522</v>
      </c>
      <c r="M53" s="198">
        <f t="shared" si="3"/>
        <v>3.3738468126479404E-2</v>
      </c>
      <c r="N53" s="197">
        <f>PPCL_NG!M53+PPCL_Spot!M53+GT_NG!M53+GT_Spot!M53+Bawana_NG!M53+Bawana_RLNG!M53+Bawana_Spot!M53</f>
        <v>58.71</v>
      </c>
      <c r="O53" s="197">
        <f>PPCL_NG!T53+PPCL_Spot!T53+GT_NG!T53+GT_Spot!T53+Bawana_NG!T53+Bawana_RLNG!T53+Bawana_Spot!T53</f>
        <v>58.505027929725465</v>
      </c>
      <c r="P53" s="198">
        <f t="shared" si="4"/>
        <v>0.20497207027453612</v>
      </c>
      <c r="Q53" s="198">
        <f t="shared" si="5"/>
        <v>0.68223000000003431</v>
      </c>
    </row>
    <row r="54" spans="1:17">
      <c r="A54" s="33" t="s">
        <v>96</v>
      </c>
      <c r="B54" s="197">
        <f>PPCL_NG!I54+PPCL_Spot!I54+GT_NG!I54+GT_Spot!I54+Bawana_NG!I54+Bawana_RLNG!I54+Bawana_Spot!I54</f>
        <v>84.02</v>
      </c>
      <c r="C54" s="197">
        <f>PPCL_NG!P54+PPCL_Spot!P54+GT_NG!P54+GT_Spot!P54+Bawana_NG!P54+Bawana_RLNG!P54+Bawana_Spot!P54</f>
        <v>83.733179634739116</v>
      </c>
      <c r="D54" s="198">
        <f t="shared" si="0"/>
        <v>0.28682036526087984</v>
      </c>
      <c r="E54" s="197">
        <f>PPCL_NG!J54+PPCL_Spot!J54+GT_NG!J54+GT_Spot!J54+Bawana_NG!J54+Bawana_RLNG!J54+Bawana_Spot!J54</f>
        <v>48.59</v>
      </c>
      <c r="F54" s="197">
        <f>PPCL_NG!Q54+PPCL_Spot!Q54+GT_NG!Q54+GT_Spot!Q54+Bawana_NG!Q54+Bawana_RLNG!Q54+Bawana_Spot!Q54</f>
        <v>48.433069432896623</v>
      </c>
      <c r="G54" s="198">
        <f t="shared" si="1"/>
        <v>0.15693056710338027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5.0002314707652413</v>
      </c>
      <c r="J54" s="198">
        <f t="shared" si="2"/>
        <v>-2.3147076524132615E-4</v>
      </c>
      <c r="K54" s="197">
        <f>PPCL_NG!L54+PPCL_Spot!L54+GT_NG!L54+GT_Spot!L54+Bawana_NG!L54+Bawana_RLNG!L54+Bawana_Spot!L54</f>
        <v>19.690000000000001</v>
      </c>
      <c r="L54" s="197">
        <f>PPCL_NG!S54+PPCL_Spot!S54+GT_NG!S54+GT_Spot!S54+Bawana_NG!S54+Bawana_RLNG!S54+Bawana_Spot!S54</f>
        <v>19.656261531873522</v>
      </c>
      <c r="M54" s="198">
        <f t="shared" si="3"/>
        <v>3.3738468126479404E-2</v>
      </c>
      <c r="N54" s="197">
        <f>PPCL_NG!M54+PPCL_Spot!M54+GT_NG!M54+GT_Spot!M54+Bawana_NG!M54+Bawana_RLNG!M54+Bawana_Spot!M54</f>
        <v>58.71</v>
      </c>
      <c r="O54" s="197">
        <f>PPCL_NG!T54+PPCL_Spot!T54+GT_NG!T54+GT_Spot!T54+Bawana_NG!T54+Bawana_RLNG!T54+Bawana_Spot!T54</f>
        <v>58.505027929725465</v>
      </c>
      <c r="P54" s="198">
        <f t="shared" si="4"/>
        <v>0.20497207027453612</v>
      </c>
      <c r="Q54" s="198">
        <f t="shared" si="5"/>
        <v>0.68223000000003431</v>
      </c>
    </row>
    <row r="55" spans="1:17">
      <c r="A55" s="33" t="s">
        <v>97</v>
      </c>
      <c r="B55" s="197">
        <f>PPCL_NG!I55+PPCL_Spot!I55+GT_NG!I55+GT_Spot!I55+Bawana_NG!I55+Bawana_RLNG!I55+Bawana_Spot!I55</f>
        <v>84.02</v>
      </c>
      <c r="C55" s="197">
        <f>PPCL_NG!P55+PPCL_Spot!P55+GT_NG!P55+GT_Spot!P55+Bawana_NG!P55+Bawana_RLNG!P55+Bawana_Spot!P55</f>
        <v>83.733179634739116</v>
      </c>
      <c r="D55" s="198">
        <f t="shared" si="0"/>
        <v>0.28682036526087984</v>
      </c>
      <c r="E55" s="197">
        <f>PPCL_NG!J55+PPCL_Spot!J55+GT_NG!J55+GT_Spot!J55+Bawana_NG!J55+Bawana_RLNG!J55+Bawana_Spot!J55</f>
        <v>48.59</v>
      </c>
      <c r="F55" s="197">
        <f>PPCL_NG!Q55+PPCL_Spot!Q55+GT_NG!Q55+GT_Spot!Q55+Bawana_NG!Q55+Bawana_RLNG!Q55+Bawana_Spot!Q55</f>
        <v>48.433069432896623</v>
      </c>
      <c r="G55" s="198">
        <f t="shared" si="1"/>
        <v>0.15693056710338027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5.0002314707652413</v>
      </c>
      <c r="J55" s="198">
        <f t="shared" si="2"/>
        <v>-2.3147076524132615E-4</v>
      </c>
      <c r="K55" s="197">
        <f>PPCL_NG!L55+PPCL_Spot!L55+GT_NG!L55+GT_Spot!L55+Bawana_NG!L55+Bawana_RLNG!L55+Bawana_Spot!L55</f>
        <v>19.690000000000001</v>
      </c>
      <c r="L55" s="197">
        <f>PPCL_NG!S55+PPCL_Spot!S55+GT_NG!S55+GT_Spot!S55+Bawana_NG!S55+Bawana_RLNG!S55+Bawana_Spot!S55</f>
        <v>19.656261531873522</v>
      </c>
      <c r="M55" s="198">
        <f t="shared" si="3"/>
        <v>3.3738468126479404E-2</v>
      </c>
      <c r="N55" s="197">
        <f>PPCL_NG!M55+PPCL_Spot!M55+GT_NG!M55+GT_Spot!M55+Bawana_NG!M55+Bawana_RLNG!M55+Bawana_Spot!M55</f>
        <v>58.71</v>
      </c>
      <c r="O55" s="197">
        <f>PPCL_NG!T55+PPCL_Spot!T55+GT_NG!T55+GT_Spot!T55+Bawana_NG!T55+Bawana_RLNG!T55+Bawana_Spot!T55</f>
        <v>58.505027929725465</v>
      </c>
      <c r="P55" s="198">
        <f t="shared" si="4"/>
        <v>0.20497207027453612</v>
      </c>
      <c r="Q55" s="198">
        <f t="shared" si="5"/>
        <v>0.68223000000003431</v>
      </c>
    </row>
    <row r="56" spans="1:17">
      <c r="A56" s="33" t="s">
        <v>98</v>
      </c>
      <c r="B56" s="197">
        <f>PPCL_NG!I56+PPCL_Spot!I56+GT_NG!I56+GT_Spot!I56+Bawana_NG!I56+Bawana_RLNG!I56+Bawana_Spot!I56</f>
        <v>84.02</v>
      </c>
      <c r="C56" s="197">
        <f>PPCL_NG!P56+PPCL_Spot!P56+GT_NG!P56+GT_Spot!P56+Bawana_NG!P56+Bawana_RLNG!P56+Bawana_Spot!P56</f>
        <v>83.733179634739116</v>
      </c>
      <c r="D56" s="198">
        <f t="shared" si="0"/>
        <v>0.28682036526087984</v>
      </c>
      <c r="E56" s="197">
        <f>PPCL_NG!J56+PPCL_Spot!J56+GT_NG!J56+GT_Spot!J56+Bawana_NG!J56+Bawana_RLNG!J56+Bawana_Spot!J56</f>
        <v>48.59</v>
      </c>
      <c r="F56" s="197">
        <f>PPCL_NG!Q56+PPCL_Spot!Q56+GT_NG!Q56+GT_Spot!Q56+Bawana_NG!Q56+Bawana_RLNG!Q56+Bawana_Spot!Q56</f>
        <v>48.433069432896623</v>
      </c>
      <c r="G56" s="198">
        <f t="shared" si="1"/>
        <v>0.15693056710338027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5.0002314707652413</v>
      </c>
      <c r="J56" s="198">
        <f t="shared" si="2"/>
        <v>-2.3147076524132615E-4</v>
      </c>
      <c r="K56" s="197">
        <f>PPCL_NG!L56+PPCL_Spot!L56+GT_NG!L56+GT_Spot!L56+Bawana_NG!L56+Bawana_RLNG!L56+Bawana_Spot!L56</f>
        <v>19.690000000000001</v>
      </c>
      <c r="L56" s="197">
        <f>PPCL_NG!S56+PPCL_Spot!S56+GT_NG!S56+GT_Spot!S56+Bawana_NG!S56+Bawana_RLNG!S56+Bawana_Spot!S56</f>
        <v>19.656261531873522</v>
      </c>
      <c r="M56" s="198">
        <f t="shared" si="3"/>
        <v>3.3738468126479404E-2</v>
      </c>
      <c r="N56" s="197">
        <f>PPCL_NG!M56+PPCL_Spot!M56+GT_NG!M56+GT_Spot!M56+Bawana_NG!M56+Bawana_RLNG!M56+Bawana_Spot!M56</f>
        <v>58.71</v>
      </c>
      <c r="O56" s="197">
        <f>PPCL_NG!T56+PPCL_Spot!T56+GT_NG!T56+GT_Spot!T56+Bawana_NG!T56+Bawana_RLNG!T56+Bawana_Spot!T56</f>
        <v>58.505027929725465</v>
      </c>
      <c r="P56" s="198">
        <f t="shared" si="4"/>
        <v>0.20497207027453612</v>
      </c>
      <c r="Q56" s="198">
        <f t="shared" si="5"/>
        <v>0.68223000000003431</v>
      </c>
    </row>
    <row r="57" spans="1:17">
      <c r="A57" s="33" t="s">
        <v>99</v>
      </c>
      <c r="B57" s="197">
        <f>PPCL_NG!I57+PPCL_Spot!I57+GT_NG!I57+GT_Spot!I57+Bawana_NG!I57+Bawana_RLNG!I57+Bawana_Spot!I57</f>
        <v>84.02</v>
      </c>
      <c r="C57" s="197">
        <f>PPCL_NG!P57+PPCL_Spot!P57+GT_NG!P57+GT_Spot!P57+Bawana_NG!P57+Bawana_RLNG!P57+Bawana_Spot!P57</f>
        <v>83.733179634739116</v>
      </c>
      <c r="D57" s="198">
        <f t="shared" si="0"/>
        <v>0.28682036526087984</v>
      </c>
      <c r="E57" s="197">
        <f>PPCL_NG!J57+PPCL_Spot!J57+GT_NG!J57+GT_Spot!J57+Bawana_NG!J57+Bawana_RLNG!J57+Bawana_Spot!J57</f>
        <v>48.59</v>
      </c>
      <c r="F57" s="197">
        <f>PPCL_NG!Q57+PPCL_Spot!Q57+GT_NG!Q57+GT_Spot!Q57+Bawana_NG!Q57+Bawana_RLNG!Q57+Bawana_Spot!Q57</f>
        <v>48.433069432896623</v>
      </c>
      <c r="G57" s="198">
        <f t="shared" si="1"/>
        <v>0.15693056710338027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5.0002314707652413</v>
      </c>
      <c r="J57" s="198">
        <f t="shared" si="2"/>
        <v>-2.3147076524132615E-4</v>
      </c>
      <c r="K57" s="197">
        <f>PPCL_NG!L57+PPCL_Spot!L57+GT_NG!L57+GT_Spot!L57+Bawana_NG!L57+Bawana_RLNG!L57+Bawana_Spot!L57</f>
        <v>19.690000000000001</v>
      </c>
      <c r="L57" s="197">
        <f>PPCL_NG!S57+PPCL_Spot!S57+GT_NG!S57+GT_Spot!S57+Bawana_NG!S57+Bawana_RLNG!S57+Bawana_Spot!S57</f>
        <v>19.656261531873522</v>
      </c>
      <c r="M57" s="198">
        <f t="shared" si="3"/>
        <v>3.3738468126479404E-2</v>
      </c>
      <c r="N57" s="197">
        <f>PPCL_NG!M57+PPCL_Spot!M57+GT_NG!M57+GT_Spot!M57+Bawana_NG!M57+Bawana_RLNG!M57+Bawana_Spot!M57</f>
        <v>58.71</v>
      </c>
      <c r="O57" s="197">
        <f>PPCL_NG!T57+PPCL_Spot!T57+GT_NG!T57+GT_Spot!T57+Bawana_NG!T57+Bawana_RLNG!T57+Bawana_Spot!T57</f>
        <v>58.505027929725465</v>
      </c>
      <c r="P57" s="198">
        <f t="shared" si="4"/>
        <v>0.20497207027453612</v>
      </c>
      <c r="Q57" s="198">
        <f t="shared" si="5"/>
        <v>0.68223000000003431</v>
      </c>
    </row>
    <row r="58" spans="1:17">
      <c r="A58" s="33" t="s">
        <v>100</v>
      </c>
      <c r="B58" s="197">
        <f>PPCL_NG!I58+PPCL_Spot!I58+GT_NG!I58+GT_Spot!I58+Bawana_NG!I58+Bawana_RLNG!I58+Bawana_Spot!I58</f>
        <v>84.02</v>
      </c>
      <c r="C58" s="197">
        <f>PPCL_NG!P58+PPCL_Spot!P58+GT_NG!P58+GT_Spot!P58+Bawana_NG!P58+Bawana_RLNG!P58+Bawana_Spot!P58</f>
        <v>83.733179634739116</v>
      </c>
      <c r="D58" s="198">
        <f t="shared" si="0"/>
        <v>0.28682036526087984</v>
      </c>
      <c r="E58" s="197">
        <f>PPCL_NG!J58+PPCL_Spot!J58+GT_NG!J58+GT_Spot!J58+Bawana_NG!J58+Bawana_RLNG!J58+Bawana_Spot!J58</f>
        <v>48.59</v>
      </c>
      <c r="F58" s="197">
        <f>PPCL_NG!Q58+PPCL_Spot!Q58+GT_NG!Q58+GT_Spot!Q58+Bawana_NG!Q58+Bawana_RLNG!Q58+Bawana_Spot!Q58</f>
        <v>48.433069432896623</v>
      </c>
      <c r="G58" s="198">
        <f t="shared" si="1"/>
        <v>0.15693056710338027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5.0002314707652413</v>
      </c>
      <c r="J58" s="198">
        <f t="shared" si="2"/>
        <v>-2.3147076524132615E-4</v>
      </c>
      <c r="K58" s="197">
        <f>PPCL_NG!L58+PPCL_Spot!L58+GT_NG!L58+GT_Spot!L58+Bawana_NG!L58+Bawana_RLNG!L58+Bawana_Spot!L58</f>
        <v>19.690000000000001</v>
      </c>
      <c r="L58" s="197">
        <f>PPCL_NG!S58+PPCL_Spot!S58+GT_NG!S58+GT_Spot!S58+Bawana_NG!S58+Bawana_RLNG!S58+Bawana_Spot!S58</f>
        <v>19.656261531873522</v>
      </c>
      <c r="M58" s="198">
        <f t="shared" si="3"/>
        <v>3.3738468126479404E-2</v>
      </c>
      <c r="N58" s="197">
        <f>PPCL_NG!M58+PPCL_Spot!M58+GT_NG!M58+GT_Spot!M58+Bawana_NG!M58+Bawana_RLNG!M58+Bawana_Spot!M58</f>
        <v>58.71</v>
      </c>
      <c r="O58" s="197">
        <f>PPCL_NG!T58+PPCL_Spot!T58+GT_NG!T58+GT_Spot!T58+Bawana_NG!T58+Bawana_RLNG!T58+Bawana_Spot!T58</f>
        <v>58.505027929725465</v>
      </c>
      <c r="P58" s="198">
        <f t="shared" si="4"/>
        <v>0.20497207027453612</v>
      </c>
      <c r="Q58" s="198">
        <f t="shared" si="5"/>
        <v>0.68223000000003431</v>
      </c>
    </row>
    <row r="59" spans="1:17">
      <c r="A59" s="33" t="s">
        <v>101</v>
      </c>
      <c r="B59" s="197">
        <f>PPCL_NG!I59+PPCL_Spot!I59+GT_NG!I59+GT_Spot!I59+Bawana_NG!I59+Bawana_RLNG!I59+Bawana_Spot!I59</f>
        <v>84.02</v>
      </c>
      <c r="C59" s="197">
        <f>PPCL_NG!P59+PPCL_Spot!P59+GT_NG!P59+GT_Spot!P59+Bawana_NG!P59+Bawana_RLNG!P59+Bawana_Spot!P59</f>
        <v>83.733179634739116</v>
      </c>
      <c r="D59" s="198">
        <f t="shared" si="0"/>
        <v>0.28682036526087984</v>
      </c>
      <c r="E59" s="197">
        <f>PPCL_NG!J59+PPCL_Spot!J59+GT_NG!J59+GT_Spot!J59+Bawana_NG!J59+Bawana_RLNG!J59+Bawana_Spot!J59</f>
        <v>48.59</v>
      </c>
      <c r="F59" s="197">
        <f>PPCL_NG!Q59+PPCL_Spot!Q59+GT_NG!Q59+GT_Spot!Q59+Bawana_NG!Q59+Bawana_RLNG!Q59+Bawana_Spot!Q59</f>
        <v>48.433069432896623</v>
      </c>
      <c r="G59" s="198">
        <f t="shared" si="1"/>
        <v>0.15693056710338027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5.0002314707652413</v>
      </c>
      <c r="J59" s="198">
        <f t="shared" si="2"/>
        <v>-2.3147076524132615E-4</v>
      </c>
      <c r="K59" s="197">
        <f>PPCL_NG!L59+PPCL_Spot!L59+GT_NG!L59+GT_Spot!L59+Bawana_NG!L59+Bawana_RLNG!L59+Bawana_Spot!L59</f>
        <v>19.690000000000001</v>
      </c>
      <c r="L59" s="197">
        <f>PPCL_NG!S59+PPCL_Spot!S59+GT_NG!S59+GT_Spot!S59+Bawana_NG!S59+Bawana_RLNG!S59+Bawana_Spot!S59</f>
        <v>19.656261531873522</v>
      </c>
      <c r="M59" s="198">
        <f t="shared" si="3"/>
        <v>3.3738468126479404E-2</v>
      </c>
      <c r="N59" s="197">
        <f>PPCL_NG!M59+PPCL_Spot!M59+GT_NG!M59+GT_Spot!M59+Bawana_NG!M59+Bawana_RLNG!M59+Bawana_Spot!M59</f>
        <v>58.71</v>
      </c>
      <c r="O59" s="197">
        <f>PPCL_NG!T59+PPCL_Spot!T59+GT_NG!T59+GT_Spot!T59+Bawana_NG!T59+Bawana_RLNG!T59+Bawana_Spot!T59</f>
        <v>58.505027929725465</v>
      </c>
      <c r="P59" s="198">
        <f t="shared" si="4"/>
        <v>0.20497207027453612</v>
      </c>
      <c r="Q59" s="198">
        <f t="shared" si="5"/>
        <v>0.68223000000003431</v>
      </c>
    </row>
    <row r="60" spans="1:17">
      <c r="A60" s="33" t="s">
        <v>102</v>
      </c>
      <c r="B60" s="197">
        <f>PPCL_NG!I60+PPCL_Spot!I60+GT_NG!I60+GT_Spot!I60+Bawana_NG!I60+Bawana_RLNG!I60+Bawana_Spot!I60</f>
        <v>84.02</v>
      </c>
      <c r="C60" s="197">
        <f>PPCL_NG!P60+PPCL_Spot!P60+GT_NG!P60+GT_Spot!P60+Bawana_NG!P60+Bawana_RLNG!P60+Bawana_Spot!P60</f>
        <v>83.733179634739116</v>
      </c>
      <c r="D60" s="198">
        <f t="shared" si="0"/>
        <v>0.28682036526087984</v>
      </c>
      <c r="E60" s="197">
        <f>PPCL_NG!J60+PPCL_Spot!J60+GT_NG!J60+GT_Spot!J60+Bawana_NG!J60+Bawana_RLNG!J60+Bawana_Spot!J60</f>
        <v>48.59</v>
      </c>
      <c r="F60" s="197">
        <f>PPCL_NG!Q60+PPCL_Spot!Q60+GT_NG!Q60+GT_Spot!Q60+Bawana_NG!Q60+Bawana_RLNG!Q60+Bawana_Spot!Q60</f>
        <v>48.433069432896623</v>
      </c>
      <c r="G60" s="198">
        <f t="shared" si="1"/>
        <v>0.15693056710338027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5.0002314707652413</v>
      </c>
      <c r="J60" s="198">
        <f t="shared" si="2"/>
        <v>-2.3147076524132615E-4</v>
      </c>
      <c r="K60" s="197">
        <f>PPCL_NG!L60+PPCL_Spot!L60+GT_NG!L60+GT_Spot!L60+Bawana_NG!L60+Bawana_RLNG!L60+Bawana_Spot!L60</f>
        <v>19.690000000000001</v>
      </c>
      <c r="L60" s="197">
        <f>PPCL_NG!S60+PPCL_Spot!S60+GT_NG!S60+GT_Spot!S60+Bawana_NG!S60+Bawana_RLNG!S60+Bawana_Spot!S60</f>
        <v>19.656261531873522</v>
      </c>
      <c r="M60" s="198">
        <f t="shared" si="3"/>
        <v>3.3738468126479404E-2</v>
      </c>
      <c r="N60" s="197">
        <f>PPCL_NG!M60+PPCL_Spot!M60+GT_NG!M60+GT_Spot!M60+Bawana_NG!M60+Bawana_RLNG!M60+Bawana_Spot!M60</f>
        <v>58.71</v>
      </c>
      <c r="O60" s="197">
        <f>PPCL_NG!T60+PPCL_Spot!T60+GT_NG!T60+GT_Spot!T60+Bawana_NG!T60+Bawana_RLNG!T60+Bawana_Spot!T60</f>
        <v>58.505027929725465</v>
      </c>
      <c r="P60" s="198">
        <f t="shared" si="4"/>
        <v>0.20497207027453612</v>
      </c>
      <c r="Q60" s="198">
        <f t="shared" si="5"/>
        <v>0.68223000000003431</v>
      </c>
    </row>
    <row r="61" spans="1:17">
      <c r="A61" s="33" t="s">
        <v>103</v>
      </c>
      <c r="B61" s="197">
        <f>PPCL_NG!I61+PPCL_Spot!I61+GT_NG!I61+GT_Spot!I61+Bawana_NG!I61+Bawana_RLNG!I61+Bawana_Spot!I61</f>
        <v>84.02</v>
      </c>
      <c r="C61" s="197">
        <f>PPCL_NG!P61+PPCL_Spot!P61+GT_NG!P61+GT_Spot!P61+Bawana_NG!P61+Bawana_RLNG!P61+Bawana_Spot!P61</f>
        <v>83.733179634739116</v>
      </c>
      <c r="D61" s="198">
        <f t="shared" si="0"/>
        <v>0.28682036526087984</v>
      </c>
      <c r="E61" s="197">
        <f>PPCL_NG!J61+PPCL_Spot!J61+GT_NG!J61+GT_Spot!J61+Bawana_NG!J61+Bawana_RLNG!J61+Bawana_Spot!J61</f>
        <v>48.59</v>
      </c>
      <c r="F61" s="197">
        <f>PPCL_NG!Q61+PPCL_Spot!Q61+GT_NG!Q61+GT_Spot!Q61+Bawana_NG!Q61+Bawana_RLNG!Q61+Bawana_Spot!Q61</f>
        <v>48.433069432896623</v>
      </c>
      <c r="G61" s="198">
        <f t="shared" si="1"/>
        <v>0.15693056710338027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5.0002314707652413</v>
      </c>
      <c r="J61" s="198">
        <f t="shared" si="2"/>
        <v>-2.3147076524132615E-4</v>
      </c>
      <c r="K61" s="197">
        <f>PPCL_NG!L61+PPCL_Spot!L61+GT_NG!L61+GT_Spot!L61+Bawana_NG!L61+Bawana_RLNG!L61+Bawana_Spot!L61</f>
        <v>19.690000000000001</v>
      </c>
      <c r="L61" s="197">
        <f>PPCL_NG!S61+PPCL_Spot!S61+GT_NG!S61+GT_Spot!S61+Bawana_NG!S61+Bawana_RLNG!S61+Bawana_Spot!S61</f>
        <v>19.656261531873522</v>
      </c>
      <c r="M61" s="198">
        <f t="shared" si="3"/>
        <v>3.3738468126479404E-2</v>
      </c>
      <c r="N61" s="197">
        <f>PPCL_NG!M61+PPCL_Spot!M61+GT_NG!M61+GT_Spot!M61+Bawana_NG!M61+Bawana_RLNG!M61+Bawana_Spot!M61</f>
        <v>58.71</v>
      </c>
      <c r="O61" s="197">
        <f>PPCL_NG!T61+PPCL_Spot!T61+GT_NG!T61+GT_Spot!T61+Bawana_NG!T61+Bawana_RLNG!T61+Bawana_Spot!T61</f>
        <v>58.505027929725465</v>
      </c>
      <c r="P61" s="198">
        <f t="shared" si="4"/>
        <v>0.20497207027453612</v>
      </c>
      <c r="Q61" s="198">
        <f t="shared" si="5"/>
        <v>0.68223000000003431</v>
      </c>
    </row>
    <row r="62" spans="1:17">
      <c r="A62" s="33" t="s">
        <v>104</v>
      </c>
      <c r="B62" s="197">
        <f>PPCL_NG!I62+PPCL_Spot!I62+GT_NG!I62+GT_Spot!I62+Bawana_NG!I62+Bawana_RLNG!I62+Bawana_Spot!I62</f>
        <v>84.02</v>
      </c>
      <c r="C62" s="197">
        <f>PPCL_NG!P62+PPCL_Spot!P62+GT_NG!P62+GT_Spot!P62+Bawana_NG!P62+Bawana_RLNG!P62+Bawana_Spot!P62</f>
        <v>83.733179634739116</v>
      </c>
      <c r="D62" s="198">
        <f t="shared" si="0"/>
        <v>0.28682036526087984</v>
      </c>
      <c r="E62" s="197">
        <f>PPCL_NG!J62+PPCL_Spot!J62+GT_NG!J62+GT_Spot!J62+Bawana_NG!J62+Bawana_RLNG!J62+Bawana_Spot!J62</f>
        <v>48.59</v>
      </c>
      <c r="F62" s="197">
        <f>PPCL_NG!Q62+PPCL_Spot!Q62+GT_NG!Q62+GT_Spot!Q62+Bawana_NG!Q62+Bawana_RLNG!Q62+Bawana_Spot!Q62</f>
        <v>48.433069432896623</v>
      </c>
      <c r="G62" s="198">
        <f t="shared" si="1"/>
        <v>0.15693056710338027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5.0002314707652413</v>
      </c>
      <c r="J62" s="198">
        <f t="shared" si="2"/>
        <v>-2.3147076524132615E-4</v>
      </c>
      <c r="K62" s="197">
        <f>PPCL_NG!L62+PPCL_Spot!L62+GT_NG!L62+GT_Spot!L62+Bawana_NG!L62+Bawana_RLNG!L62+Bawana_Spot!L62</f>
        <v>19.690000000000001</v>
      </c>
      <c r="L62" s="197">
        <f>PPCL_NG!S62+PPCL_Spot!S62+GT_NG!S62+GT_Spot!S62+Bawana_NG!S62+Bawana_RLNG!S62+Bawana_Spot!S62</f>
        <v>19.656261531873522</v>
      </c>
      <c r="M62" s="198">
        <f t="shared" si="3"/>
        <v>3.3738468126479404E-2</v>
      </c>
      <c r="N62" s="197">
        <f>PPCL_NG!M62+PPCL_Spot!M62+GT_NG!M62+GT_Spot!M62+Bawana_NG!M62+Bawana_RLNG!M62+Bawana_Spot!M62</f>
        <v>58.71</v>
      </c>
      <c r="O62" s="197">
        <f>PPCL_NG!T62+PPCL_Spot!T62+GT_NG!T62+GT_Spot!T62+Bawana_NG!T62+Bawana_RLNG!T62+Bawana_Spot!T62</f>
        <v>58.505027929725465</v>
      </c>
      <c r="P62" s="198">
        <f t="shared" si="4"/>
        <v>0.20497207027453612</v>
      </c>
      <c r="Q62" s="198">
        <f t="shared" si="5"/>
        <v>0.68223000000003431</v>
      </c>
    </row>
    <row r="63" spans="1:17">
      <c r="A63" s="33" t="s">
        <v>105</v>
      </c>
      <c r="B63" s="197">
        <f>PPCL_NG!I63+PPCL_Spot!I63+GT_NG!I63+GT_Spot!I63+Bawana_NG!I63+Bawana_RLNG!I63+Bawana_Spot!I63</f>
        <v>84.02</v>
      </c>
      <c r="C63" s="197">
        <f>PPCL_NG!P63+PPCL_Spot!P63+GT_NG!P63+GT_Spot!P63+Bawana_NG!P63+Bawana_RLNG!P63+Bawana_Spot!P63</f>
        <v>83.733179634739116</v>
      </c>
      <c r="D63" s="198">
        <f t="shared" si="0"/>
        <v>0.28682036526087984</v>
      </c>
      <c r="E63" s="197">
        <f>PPCL_NG!J63+PPCL_Spot!J63+GT_NG!J63+GT_Spot!J63+Bawana_NG!J63+Bawana_RLNG!J63+Bawana_Spot!J63</f>
        <v>48.59</v>
      </c>
      <c r="F63" s="197">
        <f>PPCL_NG!Q63+PPCL_Spot!Q63+GT_NG!Q63+GT_Spot!Q63+Bawana_NG!Q63+Bawana_RLNG!Q63+Bawana_Spot!Q63</f>
        <v>48.433069432896623</v>
      </c>
      <c r="G63" s="198">
        <f t="shared" si="1"/>
        <v>0.15693056710338027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5.0002314707652413</v>
      </c>
      <c r="J63" s="198">
        <f t="shared" si="2"/>
        <v>-2.3147076524132615E-4</v>
      </c>
      <c r="K63" s="197">
        <f>PPCL_NG!L63+PPCL_Spot!L63+GT_NG!L63+GT_Spot!L63+Bawana_NG!L63+Bawana_RLNG!L63+Bawana_Spot!L63</f>
        <v>19.690000000000001</v>
      </c>
      <c r="L63" s="197">
        <f>PPCL_NG!S63+PPCL_Spot!S63+GT_NG!S63+GT_Spot!S63+Bawana_NG!S63+Bawana_RLNG!S63+Bawana_Spot!S63</f>
        <v>19.656261531873522</v>
      </c>
      <c r="M63" s="198">
        <f t="shared" si="3"/>
        <v>3.3738468126479404E-2</v>
      </c>
      <c r="N63" s="197">
        <f>PPCL_NG!M63+PPCL_Spot!M63+GT_NG!M63+GT_Spot!M63+Bawana_NG!M63+Bawana_RLNG!M63+Bawana_Spot!M63</f>
        <v>58.71</v>
      </c>
      <c r="O63" s="197">
        <f>PPCL_NG!T63+PPCL_Spot!T63+GT_NG!T63+GT_Spot!T63+Bawana_NG!T63+Bawana_RLNG!T63+Bawana_Spot!T63</f>
        <v>58.505027929725465</v>
      </c>
      <c r="P63" s="198">
        <f t="shared" si="4"/>
        <v>0.20497207027453612</v>
      </c>
      <c r="Q63" s="198">
        <f t="shared" si="5"/>
        <v>0.68223000000003431</v>
      </c>
    </row>
    <row r="64" spans="1:17">
      <c r="A64" s="33" t="s">
        <v>106</v>
      </c>
      <c r="B64" s="197">
        <f>PPCL_NG!I64+PPCL_Spot!I64+GT_NG!I64+GT_Spot!I64+Bawana_NG!I64+Bawana_RLNG!I64+Bawana_Spot!I64</f>
        <v>84.02</v>
      </c>
      <c r="C64" s="197">
        <f>PPCL_NG!P64+PPCL_Spot!P64+GT_NG!P64+GT_Spot!P64+Bawana_NG!P64+Bawana_RLNG!P64+Bawana_Spot!P64</f>
        <v>83.733179634739116</v>
      </c>
      <c r="D64" s="198">
        <f t="shared" si="0"/>
        <v>0.28682036526087984</v>
      </c>
      <c r="E64" s="197">
        <f>PPCL_NG!J64+PPCL_Spot!J64+GT_NG!J64+GT_Spot!J64+Bawana_NG!J64+Bawana_RLNG!J64+Bawana_Spot!J64</f>
        <v>48.59</v>
      </c>
      <c r="F64" s="197">
        <f>PPCL_NG!Q64+PPCL_Spot!Q64+GT_NG!Q64+GT_Spot!Q64+Bawana_NG!Q64+Bawana_RLNG!Q64+Bawana_Spot!Q64</f>
        <v>48.433069432896623</v>
      </c>
      <c r="G64" s="198">
        <f t="shared" si="1"/>
        <v>0.15693056710338027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5.0002314707652413</v>
      </c>
      <c r="J64" s="198">
        <f t="shared" si="2"/>
        <v>-2.3147076524132615E-4</v>
      </c>
      <c r="K64" s="197">
        <f>PPCL_NG!L64+PPCL_Spot!L64+GT_NG!L64+GT_Spot!L64+Bawana_NG!L64+Bawana_RLNG!L64+Bawana_Spot!L64</f>
        <v>19.690000000000001</v>
      </c>
      <c r="L64" s="197">
        <f>PPCL_NG!S64+PPCL_Spot!S64+GT_NG!S64+GT_Spot!S64+Bawana_NG!S64+Bawana_RLNG!S64+Bawana_Spot!S64</f>
        <v>19.656261531873522</v>
      </c>
      <c r="M64" s="198">
        <f t="shared" si="3"/>
        <v>3.3738468126479404E-2</v>
      </c>
      <c r="N64" s="197">
        <f>PPCL_NG!M64+PPCL_Spot!M64+GT_NG!M64+GT_Spot!M64+Bawana_NG!M64+Bawana_RLNG!M64+Bawana_Spot!M64</f>
        <v>58.71</v>
      </c>
      <c r="O64" s="197">
        <f>PPCL_NG!T64+PPCL_Spot!T64+GT_NG!T64+GT_Spot!T64+Bawana_NG!T64+Bawana_RLNG!T64+Bawana_Spot!T64</f>
        <v>58.505027929725465</v>
      </c>
      <c r="P64" s="198">
        <f t="shared" si="4"/>
        <v>0.20497207027453612</v>
      </c>
      <c r="Q64" s="198">
        <f t="shared" si="5"/>
        <v>0.68223000000003431</v>
      </c>
    </row>
    <row r="65" spans="1:17">
      <c r="A65" s="33" t="s">
        <v>107</v>
      </c>
      <c r="B65" s="197">
        <f>PPCL_NG!I65+PPCL_Spot!I65+GT_NG!I65+GT_Spot!I65+Bawana_NG!I65+Bawana_RLNG!I65+Bawana_Spot!I65</f>
        <v>84.02</v>
      </c>
      <c r="C65" s="197">
        <f>PPCL_NG!P65+PPCL_Spot!P65+GT_NG!P65+GT_Spot!P65+Bawana_NG!P65+Bawana_RLNG!P65+Bawana_Spot!P65</f>
        <v>83.733179634739116</v>
      </c>
      <c r="D65" s="198">
        <f t="shared" si="0"/>
        <v>0.28682036526087984</v>
      </c>
      <c r="E65" s="197">
        <f>PPCL_NG!J65+PPCL_Spot!J65+GT_NG!J65+GT_Spot!J65+Bawana_NG!J65+Bawana_RLNG!J65+Bawana_Spot!J65</f>
        <v>48.59</v>
      </c>
      <c r="F65" s="197">
        <f>PPCL_NG!Q65+PPCL_Spot!Q65+GT_NG!Q65+GT_Spot!Q65+Bawana_NG!Q65+Bawana_RLNG!Q65+Bawana_Spot!Q65</f>
        <v>48.433069432896623</v>
      </c>
      <c r="G65" s="198">
        <f t="shared" si="1"/>
        <v>0.15693056710338027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5.0002314707652413</v>
      </c>
      <c r="J65" s="198">
        <f t="shared" si="2"/>
        <v>-2.3147076524132615E-4</v>
      </c>
      <c r="K65" s="197">
        <f>PPCL_NG!L65+PPCL_Spot!L65+GT_NG!L65+GT_Spot!L65+Bawana_NG!L65+Bawana_RLNG!L65+Bawana_Spot!L65</f>
        <v>19.690000000000001</v>
      </c>
      <c r="L65" s="197">
        <f>PPCL_NG!S65+PPCL_Spot!S65+GT_NG!S65+GT_Spot!S65+Bawana_NG!S65+Bawana_RLNG!S65+Bawana_Spot!S65</f>
        <v>19.656261531873522</v>
      </c>
      <c r="M65" s="198">
        <f t="shared" si="3"/>
        <v>3.3738468126479404E-2</v>
      </c>
      <c r="N65" s="197">
        <f>PPCL_NG!M65+PPCL_Spot!M65+GT_NG!M65+GT_Spot!M65+Bawana_NG!M65+Bawana_RLNG!M65+Bawana_Spot!M65</f>
        <v>58.71</v>
      </c>
      <c r="O65" s="197">
        <f>PPCL_NG!T65+PPCL_Spot!T65+GT_NG!T65+GT_Spot!T65+Bawana_NG!T65+Bawana_RLNG!T65+Bawana_Spot!T65</f>
        <v>58.505027929725465</v>
      </c>
      <c r="P65" s="198">
        <f t="shared" si="4"/>
        <v>0.20497207027453612</v>
      </c>
      <c r="Q65" s="198">
        <f t="shared" si="5"/>
        <v>0.68223000000003431</v>
      </c>
    </row>
    <row r="66" spans="1:17">
      <c r="A66" s="33" t="s">
        <v>108</v>
      </c>
      <c r="B66" s="197">
        <f>PPCL_NG!I66+PPCL_Spot!I66+GT_NG!I66+GT_Spot!I66+Bawana_NG!I66+Bawana_RLNG!I66+Bawana_Spot!I66</f>
        <v>84.02</v>
      </c>
      <c r="C66" s="197">
        <f>PPCL_NG!P66+PPCL_Spot!P66+GT_NG!P66+GT_Spot!P66+Bawana_NG!P66+Bawana_RLNG!P66+Bawana_Spot!P66</f>
        <v>83.733179634739116</v>
      </c>
      <c r="D66" s="198">
        <f t="shared" si="0"/>
        <v>0.28682036526087984</v>
      </c>
      <c r="E66" s="197">
        <f>PPCL_NG!J66+PPCL_Spot!J66+GT_NG!J66+GT_Spot!J66+Bawana_NG!J66+Bawana_RLNG!J66+Bawana_Spot!J66</f>
        <v>48.59</v>
      </c>
      <c r="F66" s="197">
        <f>PPCL_NG!Q66+PPCL_Spot!Q66+GT_NG!Q66+GT_Spot!Q66+Bawana_NG!Q66+Bawana_RLNG!Q66+Bawana_Spot!Q66</f>
        <v>48.433069432896623</v>
      </c>
      <c r="G66" s="198">
        <f t="shared" si="1"/>
        <v>0.15693056710338027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5.0002314707652413</v>
      </c>
      <c r="J66" s="198">
        <f t="shared" si="2"/>
        <v>-2.3147076524132615E-4</v>
      </c>
      <c r="K66" s="197">
        <f>PPCL_NG!L66+PPCL_Spot!L66+GT_NG!L66+GT_Spot!L66+Bawana_NG!L66+Bawana_RLNG!L66+Bawana_Spot!L66</f>
        <v>19.690000000000001</v>
      </c>
      <c r="L66" s="197">
        <f>PPCL_NG!S66+PPCL_Spot!S66+GT_NG!S66+GT_Spot!S66+Bawana_NG!S66+Bawana_RLNG!S66+Bawana_Spot!S66</f>
        <v>19.656261531873522</v>
      </c>
      <c r="M66" s="198">
        <f t="shared" si="3"/>
        <v>3.3738468126479404E-2</v>
      </c>
      <c r="N66" s="197">
        <f>PPCL_NG!M66+PPCL_Spot!M66+GT_NG!M66+GT_Spot!M66+Bawana_NG!M66+Bawana_RLNG!M66+Bawana_Spot!M66</f>
        <v>58.71</v>
      </c>
      <c r="O66" s="197">
        <f>PPCL_NG!T66+PPCL_Spot!T66+GT_NG!T66+GT_Spot!T66+Bawana_NG!T66+Bawana_RLNG!T66+Bawana_Spot!T66</f>
        <v>58.505027929725465</v>
      </c>
      <c r="P66" s="198">
        <f t="shared" si="4"/>
        <v>0.20497207027453612</v>
      </c>
      <c r="Q66" s="198">
        <f t="shared" si="5"/>
        <v>0.68223000000003431</v>
      </c>
    </row>
    <row r="67" spans="1:17">
      <c r="A67" s="33" t="s">
        <v>109</v>
      </c>
      <c r="B67" s="197">
        <f>PPCL_NG!I67+PPCL_Spot!I67+GT_NG!I67+GT_Spot!I67+Bawana_NG!I67+Bawana_RLNG!I67+Bawana_Spot!I67</f>
        <v>84.02</v>
      </c>
      <c r="C67" s="197">
        <f>PPCL_NG!P67+PPCL_Spot!P67+GT_NG!P67+GT_Spot!P67+Bawana_NG!P67+Bawana_RLNG!P67+Bawana_Spot!P67</f>
        <v>83.733179634739116</v>
      </c>
      <c r="D67" s="198">
        <f t="shared" ref="D67:D99" si="6">B67-C67</f>
        <v>0.28682036526087984</v>
      </c>
      <c r="E67" s="197">
        <f>PPCL_NG!J67+PPCL_Spot!J67+GT_NG!J67+GT_Spot!J67+Bawana_NG!J67+Bawana_RLNG!J67+Bawana_Spot!J67</f>
        <v>48.59</v>
      </c>
      <c r="F67" s="197">
        <f>PPCL_NG!Q67+PPCL_Spot!Q67+GT_NG!Q67+GT_Spot!Q67+Bawana_NG!Q67+Bawana_RLNG!Q67+Bawana_Spot!Q67</f>
        <v>48.433069432896623</v>
      </c>
      <c r="G67" s="198">
        <f t="shared" ref="G67:G99" si="7">E67-F67</f>
        <v>0.15693056710338027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5.0002314707652413</v>
      </c>
      <c r="J67" s="198">
        <f t="shared" ref="J67:J99" si="8">H67-I67</f>
        <v>-2.3147076524132615E-4</v>
      </c>
      <c r="K67" s="197">
        <f>PPCL_NG!L67+PPCL_Spot!L67+GT_NG!L67+GT_Spot!L67+Bawana_NG!L67+Bawana_RLNG!L67+Bawana_Spot!L67</f>
        <v>19.690000000000001</v>
      </c>
      <c r="L67" s="197">
        <f>PPCL_NG!S67+PPCL_Spot!S67+GT_NG!S67+GT_Spot!S67+Bawana_NG!S67+Bawana_RLNG!S67+Bawana_Spot!S67</f>
        <v>19.656261531873522</v>
      </c>
      <c r="M67" s="198">
        <f t="shared" ref="M67:M99" si="9">K67-L67</f>
        <v>3.3738468126479404E-2</v>
      </c>
      <c r="N67" s="197">
        <f>PPCL_NG!M67+PPCL_Spot!M67+GT_NG!M67+GT_Spot!M67+Bawana_NG!M67+Bawana_RLNG!M67+Bawana_Spot!M67</f>
        <v>58.71</v>
      </c>
      <c r="O67" s="197">
        <f>PPCL_NG!T67+PPCL_Spot!T67+GT_NG!T67+GT_Spot!T67+Bawana_NG!T67+Bawana_RLNG!T67+Bawana_Spot!T67</f>
        <v>58.505027929725465</v>
      </c>
      <c r="P67" s="198">
        <f t="shared" ref="P67:P99" si="10">N67-O67</f>
        <v>0.20497207027453612</v>
      </c>
      <c r="Q67" s="198">
        <f t="shared" si="5"/>
        <v>0.68223000000003431</v>
      </c>
    </row>
    <row r="68" spans="1:17">
      <c r="A68" s="33" t="s">
        <v>110</v>
      </c>
      <c r="B68" s="197">
        <f>PPCL_NG!I68+PPCL_Spot!I68+GT_NG!I68+GT_Spot!I68+Bawana_NG!I68+Bawana_RLNG!I68+Bawana_Spot!I68</f>
        <v>84.02</v>
      </c>
      <c r="C68" s="197">
        <f>PPCL_NG!P68+PPCL_Spot!P68+GT_NG!P68+GT_Spot!P68+Bawana_NG!P68+Bawana_RLNG!P68+Bawana_Spot!P68</f>
        <v>83.733179634739116</v>
      </c>
      <c r="D68" s="198">
        <f t="shared" si="6"/>
        <v>0.28682036526087984</v>
      </c>
      <c r="E68" s="197">
        <f>PPCL_NG!J68+PPCL_Spot!J68+GT_NG!J68+GT_Spot!J68+Bawana_NG!J68+Bawana_RLNG!J68+Bawana_Spot!J68</f>
        <v>48.59</v>
      </c>
      <c r="F68" s="197">
        <f>PPCL_NG!Q68+PPCL_Spot!Q68+GT_NG!Q68+GT_Spot!Q68+Bawana_NG!Q68+Bawana_RLNG!Q68+Bawana_Spot!Q68</f>
        <v>48.433069432896623</v>
      </c>
      <c r="G68" s="198">
        <f t="shared" si="7"/>
        <v>0.15693056710338027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5.0002314707652413</v>
      </c>
      <c r="J68" s="198">
        <f t="shared" si="8"/>
        <v>-2.3147076524132615E-4</v>
      </c>
      <c r="K68" s="197">
        <f>PPCL_NG!L68+PPCL_Spot!L68+GT_NG!L68+GT_Spot!L68+Bawana_NG!L68+Bawana_RLNG!L68+Bawana_Spot!L68</f>
        <v>19.690000000000001</v>
      </c>
      <c r="L68" s="197">
        <f>PPCL_NG!S68+PPCL_Spot!S68+GT_NG!S68+GT_Spot!S68+Bawana_NG!S68+Bawana_RLNG!S68+Bawana_Spot!S68</f>
        <v>19.656261531873522</v>
      </c>
      <c r="M68" s="198">
        <f t="shared" si="9"/>
        <v>3.3738468126479404E-2</v>
      </c>
      <c r="N68" s="197">
        <f>PPCL_NG!M68+PPCL_Spot!M68+GT_NG!M68+GT_Spot!M68+Bawana_NG!M68+Bawana_RLNG!M68+Bawana_Spot!M68</f>
        <v>58.71</v>
      </c>
      <c r="O68" s="197">
        <f>PPCL_NG!T68+PPCL_Spot!T68+GT_NG!T68+GT_Spot!T68+Bawana_NG!T68+Bawana_RLNG!T68+Bawana_Spot!T68</f>
        <v>58.505027929725465</v>
      </c>
      <c r="P68" s="198">
        <f t="shared" si="10"/>
        <v>0.20497207027453612</v>
      </c>
      <c r="Q68" s="198">
        <f t="shared" ref="Q68:Q99" si="11">D68+G68+J68+M68+P68</f>
        <v>0.68223000000003431</v>
      </c>
    </row>
    <row r="69" spans="1:17">
      <c r="A69" s="33" t="s">
        <v>111</v>
      </c>
      <c r="B69" s="197">
        <f>PPCL_NG!I69+PPCL_Spot!I69+GT_NG!I69+GT_Spot!I69+Bawana_NG!I69+Bawana_RLNG!I69+Bawana_Spot!I69</f>
        <v>84.02</v>
      </c>
      <c r="C69" s="197">
        <f>PPCL_NG!P69+PPCL_Spot!P69+GT_NG!P69+GT_Spot!P69+Bawana_NG!P69+Bawana_RLNG!P69+Bawana_Spot!P69</f>
        <v>83.733179634739116</v>
      </c>
      <c r="D69" s="198">
        <f t="shared" si="6"/>
        <v>0.28682036526087984</v>
      </c>
      <c r="E69" s="197">
        <f>PPCL_NG!J69+PPCL_Spot!J69+GT_NG!J69+GT_Spot!J69+Bawana_NG!J69+Bawana_RLNG!J69+Bawana_Spot!J69</f>
        <v>48.59</v>
      </c>
      <c r="F69" s="197">
        <f>PPCL_NG!Q69+PPCL_Spot!Q69+GT_NG!Q69+GT_Spot!Q69+Bawana_NG!Q69+Bawana_RLNG!Q69+Bawana_Spot!Q69</f>
        <v>48.433069432896623</v>
      </c>
      <c r="G69" s="198">
        <f t="shared" si="7"/>
        <v>0.15693056710338027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5.0002314707652413</v>
      </c>
      <c r="J69" s="198">
        <f t="shared" si="8"/>
        <v>-2.3147076524132615E-4</v>
      </c>
      <c r="K69" s="197">
        <f>PPCL_NG!L69+PPCL_Spot!L69+GT_NG!L69+GT_Spot!L69+Bawana_NG!L69+Bawana_RLNG!L69+Bawana_Spot!L69</f>
        <v>19.690000000000001</v>
      </c>
      <c r="L69" s="197">
        <f>PPCL_NG!S69+PPCL_Spot!S69+GT_NG!S69+GT_Spot!S69+Bawana_NG!S69+Bawana_RLNG!S69+Bawana_Spot!S69</f>
        <v>19.656261531873522</v>
      </c>
      <c r="M69" s="198">
        <f t="shared" si="9"/>
        <v>3.3738468126479404E-2</v>
      </c>
      <c r="N69" s="197">
        <f>PPCL_NG!M69+PPCL_Spot!M69+GT_NG!M69+GT_Spot!M69+Bawana_NG!M69+Bawana_RLNG!M69+Bawana_Spot!M69</f>
        <v>58.71</v>
      </c>
      <c r="O69" s="197">
        <f>PPCL_NG!T69+PPCL_Spot!T69+GT_NG!T69+GT_Spot!T69+Bawana_NG!T69+Bawana_RLNG!T69+Bawana_Spot!T69</f>
        <v>58.505027929725465</v>
      </c>
      <c r="P69" s="198">
        <f t="shared" si="10"/>
        <v>0.20497207027453612</v>
      </c>
      <c r="Q69" s="198">
        <f t="shared" si="11"/>
        <v>0.68223000000003431</v>
      </c>
    </row>
    <row r="70" spans="1:17">
      <c r="A70" s="33" t="s">
        <v>112</v>
      </c>
      <c r="B70" s="197">
        <f>PPCL_NG!I70+PPCL_Spot!I70+GT_NG!I70+GT_Spot!I70+Bawana_NG!I70+Bawana_RLNG!I70+Bawana_Spot!I70</f>
        <v>84.02</v>
      </c>
      <c r="C70" s="197">
        <f>PPCL_NG!P70+PPCL_Spot!P70+GT_NG!P70+GT_Spot!P70+Bawana_NG!P70+Bawana_RLNG!P70+Bawana_Spot!P70</f>
        <v>83.733179634739116</v>
      </c>
      <c r="D70" s="198">
        <f t="shared" si="6"/>
        <v>0.28682036526087984</v>
      </c>
      <c r="E70" s="197">
        <f>PPCL_NG!J70+PPCL_Spot!J70+GT_NG!J70+GT_Spot!J70+Bawana_NG!J70+Bawana_RLNG!J70+Bawana_Spot!J70</f>
        <v>48.59</v>
      </c>
      <c r="F70" s="197">
        <f>PPCL_NG!Q70+PPCL_Spot!Q70+GT_NG!Q70+GT_Spot!Q70+Bawana_NG!Q70+Bawana_RLNG!Q70+Bawana_Spot!Q70</f>
        <v>48.433069432896623</v>
      </c>
      <c r="G70" s="198">
        <f t="shared" si="7"/>
        <v>0.15693056710338027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5.0002314707652413</v>
      </c>
      <c r="J70" s="198">
        <f t="shared" si="8"/>
        <v>-2.3147076524132615E-4</v>
      </c>
      <c r="K70" s="197">
        <f>PPCL_NG!L70+PPCL_Spot!L70+GT_NG!L70+GT_Spot!L70+Bawana_NG!L70+Bawana_RLNG!L70+Bawana_Spot!L70</f>
        <v>19.690000000000001</v>
      </c>
      <c r="L70" s="197">
        <f>PPCL_NG!S70+PPCL_Spot!S70+GT_NG!S70+GT_Spot!S70+Bawana_NG!S70+Bawana_RLNG!S70+Bawana_Spot!S70</f>
        <v>19.656261531873522</v>
      </c>
      <c r="M70" s="198">
        <f t="shared" si="9"/>
        <v>3.3738468126479404E-2</v>
      </c>
      <c r="N70" s="197">
        <f>PPCL_NG!M70+PPCL_Spot!M70+GT_NG!M70+GT_Spot!M70+Bawana_NG!M70+Bawana_RLNG!M70+Bawana_Spot!M70</f>
        <v>58.71</v>
      </c>
      <c r="O70" s="197">
        <f>PPCL_NG!T70+PPCL_Spot!T70+GT_NG!T70+GT_Spot!T70+Bawana_NG!T70+Bawana_RLNG!T70+Bawana_Spot!T70</f>
        <v>58.505027929725465</v>
      </c>
      <c r="P70" s="198">
        <f t="shared" si="10"/>
        <v>0.20497207027453612</v>
      </c>
      <c r="Q70" s="198">
        <f t="shared" si="11"/>
        <v>0.68223000000003431</v>
      </c>
    </row>
    <row r="71" spans="1:17">
      <c r="A71" s="33" t="s">
        <v>113</v>
      </c>
      <c r="B71" s="197">
        <f>PPCL_NG!I71+PPCL_Spot!I71+GT_NG!I71+GT_Spot!I71+Bawana_NG!I71+Bawana_RLNG!I71+Bawana_Spot!I71</f>
        <v>84.02</v>
      </c>
      <c r="C71" s="197">
        <f>PPCL_NG!P71+PPCL_Spot!P71+GT_NG!P71+GT_Spot!P71+Bawana_NG!P71+Bawana_RLNG!P71+Bawana_Spot!P71</f>
        <v>83.733179634739116</v>
      </c>
      <c r="D71" s="198">
        <f t="shared" si="6"/>
        <v>0.28682036526087984</v>
      </c>
      <c r="E71" s="197">
        <f>PPCL_NG!J71+PPCL_Spot!J71+GT_NG!J71+GT_Spot!J71+Bawana_NG!J71+Bawana_RLNG!J71+Bawana_Spot!J71</f>
        <v>48.59</v>
      </c>
      <c r="F71" s="197">
        <f>PPCL_NG!Q71+PPCL_Spot!Q71+GT_NG!Q71+GT_Spot!Q71+Bawana_NG!Q71+Bawana_RLNG!Q71+Bawana_Spot!Q71</f>
        <v>48.433069432896623</v>
      </c>
      <c r="G71" s="198">
        <f t="shared" si="7"/>
        <v>0.15693056710338027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5.0002314707652413</v>
      </c>
      <c r="J71" s="198">
        <f t="shared" si="8"/>
        <v>-2.3147076524132615E-4</v>
      </c>
      <c r="K71" s="197">
        <f>PPCL_NG!L71+PPCL_Spot!L71+GT_NG!L71+GT_Spot!L71+Bawana_NG!L71+Bawana_RLNG!L71+Bawana_Spot!L71</f>
        <v>19.690000000000001</v>
      </c>
      <c r="L71" s="197">
        <f>PPCL_NG!S71+PPCL_Spot!S71+GT_NG!S71+GT_Spot!S71+Bawana_NG!S71+Bawana_RLNG!S71+Bawana_Spot!S71</f>
        <v>19.656261531873522</v>
      </c>
      <c r="M71" s="198">
        <f t="shared" si="9"/>
        <v>3.3738468126479404E-2</v>
      </c>
      <c r="N71" s="197">
        <f>PPCL_NG!M71+PPCL_Spot!M71+GT_NG!M71+GT_Spot!M71+Bawana_NG!M71+Bawana_RLNG!M71+Bawana_Spot!M71</f>
        <v>58.71</v>
      </c>
      <c r="O71" s="197">
        <f>PPCL_NG!T71+PPCL_Spot!T71+GT_NG!T71+GT_Spot!T71+Bawana_NG!T71+Bawana_RLNG!T71+Bawana_Spot!T71</f>
        <v>58.505027929725465</v>
      </c>
      <c r="P71" s="198">
        <f t="shared" si="10"/>
        <v>0.20497207027453612</v>
      </c>
      <c r="Q71" s="198">
        <f t="shared" si="11"/>
        <v>0.68223000000003431</v>
      </c>
    </row>
    <row r="72" spans="1:17">
      <c r="A72" s="33" t="s">
        <v>114</v>
      </c>
      <c r="B72" s="197">
        <f>PPCL_NG!I72+PPCL_Spot!I72+GT_NG!I72+GT_Spot!I72+Bawana_NG!I72+Bawana_RLNG!I72+Bawana_Spot!I72</f>
        <v>84.02</v>
      </c>
      <c r="C72" s="197">
        <f>PPCL_NG!P72+PPCL_Spot!P72+GT_NG!P72+GT_Spot!P72+Bawana_NG!P72+Bawana_RLNG!P72+Bawana_Spot!P72</f>
        <v>83.733179634739116</v>
      </c>
      <c r="D72" s="198">
        <f t="shared" si="6"/>
        <v>0.28682036526087984</v>
      </c>
      <c r="E72" s="197">
        <f>PPCL_NG!J72+PPCL_Spot!J72+GT_NG!J72+GT_Spot!J72+Bawana_NG!J72+Bawana_RLNG!J72+Bawana_Spot!J72</f>
        <v>48.59</v>
      </c>
      <c r="F72" s="197">
        <f>PPCL_NG!Q72+PPCL_Spot!Q72+GT_NG!Q72+GT_Spot!Q72+Bawana_NG!Q72+Bawana_RLNG!Q72+Bawana_Spot!Q72</f>
        <v>48.433069432896623</v>
      </c>
      <c r="G72" s="198">
        <f t="shared" si="7"/>
        <v>0.15693056710338027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5.0002314707652413</v>
      </c>
      <c r="J72" s="198">
        <f t="shared" si="8"/>
        <v>-2.3147076524132615E-4</v>
      </c>
      <c r="K72" s="197">
        <f>PPCL_NG!L72+PPCL_Spot!L72+GT_NG!L72+GT_Spot!L72+Bawana_NG!L72+Bawana_RLNG!L72+Bawana_Spot!L72</f>
        <v>19.690000000000001</v>
      </c>
      <c r="L72" s="197">
        <f>PPCL_NG!S72+PPCL_Spot!S72+GT_NG!S72+GT_Spot!S72+Bawana_NG!S72+Bawana_RLNG!S72+Bawana_Spot!S72</f>
        <v>19.656261531873522</v>
      </c>
      <c r="M72" s="198">
        <f t="shared" si="9"/>
        <v>3.3738468126479404E-2</v>
      </c>
      <c r="N72" s="197">
        <f>PPCL_NG!M72+PPCL_Spot!M72+GT_NG!M72+GT_Spot!M72+Bawana_NG!M72+Bawana_RLNG!M72+Bawana_Spot!M72</f>
        <v>58.71</v>
      </c>
      <c r="O72" s="197">
        <f>PPCL_NG!T72+PPCL_Spot!T72+GT_NG!T72+GT_Spot!T72+Bawana_NG!T72+Bawana_RLNG!T72+Bawana_Spot!T72</f>
        <v>58.505027929725465</v>
      </c>
      <c r="P72" s="198">
        <f t="shared" si="10"/>
        <v>0.20497207027453612</v>
      </c>
      <c r="Q72" s="198">
        <f t="shared" si="11"/>
        <v>0.68223000000003431</v>
      </c>
    </row>
    <row r="73" spans="1:17">
      <c r="A73" s="33" t="s">
        <v>115</v>
      </c>
      <c r="B73" s="197">
        <f>PPCL_NG!I73+PPCL_Spot!I73+GT_NG!I73+GT_Spot!I73+Bawana_NG!I73+Bawana_RLNG!I73+Bawana_Spot!I73</f>
        <v>84.02</v>
      </c>
      <c r="C73" s="197">
        <f>PPCL_NG!P73+PPCL_Spot!P73+GT_NG!P73+GT_Spot!P73+Bawana_NG!P73+Bawana_RLNG!P73+Bawana_Spot!P73</f>
        <v>83.733179634739116</v>
      </c>
      <c r="D73" s="198">
        <f t="shared" si="6"/>
        <v>0.28682036526087984</v>
      </c>
      <c r="E73" s="197">
        <f>PPCL_NG!J73+PPCL_Spot!J73+GT_NG!J73+GT_Spot!J73+Bawana_NG!J73+Bawana_RLNG!J73+Bawana_Spot!J73</f>
        <v>48.59</v>
      </c>
      <c r="F73" s="197">
        <f>PPCL_NG!Q73+PPCL_Spot!Q73+GT_NG!Q73+GT_Spot!Q73+Bawana_NG!Q73+Bawana_RLNG!Q73+Bawana_Spot!Q73</f>
        <v>48.433069432896623</v>
      </c>
      <c r="G73" s="198">
        <f t="shared" si="7"/>
        <v>0.15693056710338027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5.0002314707652413</v>
      </c>
      <c r="J73" s="198">
        <f t="shared" si="8"/>
        <v>-2.3147076524132615E-4</v>
      </c>
      <c r="K73" s="197">
        <f>PPCL_NG!L73+PPCL_Spot!L73+GT_NG!L73+GT_Spot!L73+Bawana_NG!L73+Bawana_RLNG!L73+Bawana_Spot!L73</f>
        <v>19.690000000000001</v>
      </c>
      <c r="L73" s="197">
        <f>PPCL_NG!S73+PPCL_Spot!S73+GT_NG!S73+GT_Spot!S73+Bawana_NG!S73+Bawana_RLNG!S73+Bawana_Spot!S73</f>
        <v>19.656261531873522</v>
      </c>
      <c r="M73" s="198">
        <f t="shared" si="9"/>
        <v>3.3738468126479404E-2</v>
      </c>
      <c r="N73" s="197">
        <f>PPCL_NG!M73+PPCL_Spot!M73+GT_NG!M73+GT_Spot!M73+Bawana_NG!M73+Bawana_RLNG!M73+Bawana_Spot!M73</f>
        <v>58.71</v>
      </c>
      <c r="O73" s="197">
        <f>PPCL_NG!T73+PPCL_Spot!T73+GT_NG!T73+GT_Spot!T73+Bawana_NG!T73+Bawana_RLNG!T73+Bawana_Spot!T73</f>
        <v>58.505027929725465</v>
      </c>
      <c r="P73" s="198">
        <f t="shared" si="10"/>
        <v>0.20497207027453612</v>
      </c>
      <c r="Q73" s="198">
        <f t="shared" si="11"/>
        <v>0.68223000000003431</v>
      </c>
    </row>
    <row r="74" spans="1:17">
      <c r="A74" s="33" t="s">
        <v>116</v>
      </c>
      <c r="B74" s="197">
        <f>PPCL_NG!I74+PPCL_Spot!I74+GT_NG!I74+GT_Spot!I74+Bawana_NG!I74+Bawana_RLNG!I74+Bawana_Spot!I74</f>
        <v>84.02</v>
      </c>
      <c r="C74" s="197">
        <f>PPCL_NG!P74+PPCL_Spot!P74+GT_NG!P74+GT_Spot!P74+Bawana_NG!P74+Bawana_RLNG!P74+Bawana_Spot!P74</f>
        <v>83.733179634739116</v>
      </c>
      <c r="D74" s="198">
        <f t="shared" si="6"/>
        <v>0.28682036526087984</v>
      </c>
      <c r="E74" s="197">
        <f>PPCL_NG!J74+PPCL_Spot!J74+GT_NG!J74+GT_Spot!J74+Bawana_NG!J74+Bawana_RLNG!J74+Bawana_Spot!J74</f>
        <v>48.59</v>
      </c>
      <c r="F74" s="197">
        <f>PPCL_NG!Q74+PPCL_Spot!Q74+GT_NG!Q74+GT_Spot!Q74+Bawana_NG!Q74+Bawana_RLNG!Q74+Bawana_Spot!Q74</f>
        <v>48.433069432896623</v>
      </c>
      <c r="G74" s="198">
        <f t="shared" si="7"/>
        <v>0.15693056710338027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5.0002314707652413</v>
      </c>
      <c r="J74" s="198">
        <f t="shared" si="8"/>
        <v>-2.3147076524132615E-4</v>
      </c>
      <c r="K74" s="197">
        <f>PPCL_NG!L74+PPCL_Spot!L74+GT_NG!L74+GT_Spot!L74+Bawana_NG!L74+Bawana_RLNG!L74+Bawana_Spot!L74</f>
        <v>19.690000000000001</v>
      </c>
      <c r="L74" s="197">
        <f>PPCL_NG!S74+PPCL_Spot!S74+GT_NG!S74+GT_Spot!S74+Bawana_NG!S74+Bawana_RLNG!S74+Bawana_Spot!S74</f>
        <v>19.656261531873522</v>
      </c>
      <c r="M74" s="198">
        <f t="shared" si="9"/>
        <v>3.3738468126479404E-2</v>
      </c>
      <c r="N74" s="197">
        <f>PPCL_NG!M74+PPCL_Spot!M74+GT_NG!M74+GT_Spot!M74+Bawana_NG!M74+Bawana_RLNG!M74+Bawana_Spot!M74</f>
        <v>58.71</v>
      </c>
      <c r="O74" s="197">
        <f>PPCL_NG!T74+PPCL_Spot!T74+GT_NG!T74+GT_Spot!T74+Bawana_NG!T74+Bawana_RLNG!T74+Bawana_Spot!T74</f>
        <v>58.505027929725465</v>
      </c>
      <c r="P74" s="198">
        <f t="shared" si="10"/>
        <v>0.20497207027453612</v>
      </c>
      <c r="Q74" s="198">
        <f t="shared" si="11"/>
        <v>0.68223000000003431</v>
      </c>
    </row>
    <row r="75" spans="1:17">
      <c r="A75" s="33" t="s">
        <v>117</v>
      </c>
      <c r="B75" s="197">
        <f>PPCL_NG!I75+PPCL_Spot!I75+GT_NG!I75+GT_Spot!I75+Bawana_NG!I75+Bawana_RLNG!I75+Bawana_Spot!I75</f>
        <v>84</v>
      </c>
      <c r="C75" s="197">
        <f>PPCL_NG!P75+PPCL_Spot!P75+GT_NG!P75+GT_Spot!P75+Bawana_NG!P75+Bawana_RLNG!P75+Bawana_Spot!P75</f>
        <v>83.833879999999994</v>
      </c>
      <c r="D75" s="198">
        <f t="shared" si="6"/>
        <v>0.16612000000000648</v>
      </c>
      <c r="E75" s="197">
        <f>PPCL_NG!J75+PPCL_Spot!J75+GT_NG!J75+GT_Spot!J75+Bawana_NG!J75+Bawana_RLNG!J75+Bawana_Spot!J75</f>
        <v>47.6</v>
      </c>
      <c r="F75" s="197">
        <f>PPCL_NG!Q75+PPCL_Spot!Q75+GT_NG!Q75+GT_Spot!Q75+Bawana_NG!Q75+Bawana_RLNG!Q75+Bawana_Spot!Q75</f>
        <v>47.509039999999999</v>
      </c>
      <c r="G75" s="198">
        <f t="shared" si="7"/>
        <v>9.0960000000002594E-2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</v>
      </c>
      <c r="J75" s="198">
        <f t="shared" si="8"/>
        <v>0</v>
      </c>
      <c r="K75" s="197">
        <f>PPCL_NG!L75+PPCL_Spot!L75+GT_NG!L75+GT_Spot!L75+Bawana_NG!L75+Bawana_RLNG!L75+Bawana_Spot!L75</f>
        <v>23</v>
      </c>
      <c r="L75" s="197">
        <f>PPCL_NG!S75+PPCL_Spot!S75+GT_NG!S75+GT_Spot!S75+Bawana_NG!S75+Bawana_RLNG!S75+Bawana_Spot!S75</f>
        <v>22.9802</v>
      </c>
      <c r="M75" s="198">
        <f t="shared" si="9"/>
        <v>1.980000000000004E-2</v>
      </c>
      <c r="N75" s="197">
        <f>PPCL_NG!M75+PPCL_Spot!M75+GT_NG!M75+GT_Spot!M75+Bawana_NG!M75+Bawana_RLNG!M75+Bawana_Spot!M75</f>
        <v>57.52</v>
      </c>
      <c r="O75" s="197">
        <f>PPCL_NG!T75+PPCL_Spot!T75+GT_NG!T75+GT_Spot!T75+Bawana_NG!T75+Bawana_RLNG!T75+Bawana_Spot!T75</f>
        <v>57.401320000000005</v>
      </c>
      <c r="P75" s="198">
        <f t="shared" si="10"/>
        <v>0.11867999999999768</v>
      </c>
      <c r="Q75" s="198">
        <f t="shared" si="11"/>
        <v>0.3955600000000068</v>
      </c>
    </row>
    <row r="76" spans="1:17">
      <c r="A76" s="33" t="s">
        <v>118</v>
      </c>
      <c r="B76" s="197">
        <f>PPCL_NG!I76+PPCL_Spot!I76+GT_NG!I76+GT_Spot!I76+Bawana_NG!I76+Bawana_RLNG!I76+Bawana_Spot!I76</f>
        <v>84</v>
      </c>
      <c r="C76" s="197">
        <f>PPCL_NG!P76+PPCL_Spot!P76+GT_NG!P76+GT_Spot!P76+Bawana_NG!P76+Bawana_RLNG!P76+Bawana_Spot!P76</f>
        <v>83.833879999999994</v>
      </c>
      <c r="D76" s="198">
        <f t="shared" si="6"/>
        <v>0.16612000000000648</v>
      </c>
      <c r="E76" s="197">
        <f>PPCL_NG!J76+PPCL_Spot!J76+GT_NG!J76+GT_Spot!J76+Bawana_NG!J76+Bawana_RLNG!J76+Bawana_Spot!J76</f>
        <v>47.6</v>
      </c>
      <c r="F76" s="197">
        <f>PPCL_NG!Q76+PPCL_Spot!Q76+GT_NG!Q76+GT_Spot!Q76+Bawana_NG!Q76+Bawana_RLNG!Q76+Bawana_Spot!Q76</f>
        <v>47.509039999999999</v>
      </c>
      <c r="G76" s="198">
        <f t="shared" si="7"/>
        <v>9.0960000000002594E-2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</v>
      </c>
      <c r="J76" s="198">
        <f t="shared" si="8"/>
        <v>0</v>
      </c>
      <c r="K76" s="197">
        <f>PPCL_NG!L76+PPCL_Spot!L76+GT_NG!L76+GT_Spot!L76+Bawana_NG!L76+Bawana_RLNG!L76+Bawana_Spot!L76</f>
        <v>23</v>
      </c>
      <c r="L76" s="197">
        <f>PPCL_NG!S76+PPCL_Spot!S76+GT_NG!S76+GT_Spot!S76+Bawana_NG!S76+Bawana_RLNG!S76+Bawana_Spot!S76</f>
        <v>22.9802</v>
      </c>
      <c r="M76" s="198">
        <f t="shared" si="9"/>
        <v>1.980000000000004E-2</v>
      </c>
      <c r="N76" s="197">
        <f>PPCL_NG!M76+PPCL_Spot!M76+GT_NG!M76+GT_Spot!M76+Bawana_NG!M76+Bawana_RLNG!M76+Bawana_Spot!M76</f>
        <v>57.52</v>
      </c>
      <c r="O76" s="197">
        <f>PPCL_NG!T76+PPCL_Spot!T76+GT_NG!T76+GT_Spot!T76+Bawana_NG!T76+Bawana_RLNG!T76+Bawana_Spot!T76</f>
        <v>57.401320000000005</v>
      </c>
      <c r="P76" s="198">
        <f t="shared" si="10"/>
        <v>0.11867999999999768</v>
      </c>
      <c r="Q76" s="198">
        <f t="shared" si="11"/>
        <v>0.3955600000000068</v>
      </c>
    </row>
    <row r="77" spans="1:17">
      <c r="A77" s="33" t="s">
        <v>119</v>
      </c>
      <c r="B77" s="197">
        <f>PPCL_NG!I77+PPCL_Spot!I77+GT_NG!I77+GT_Spot!I77+Bawana_NG!I77+Bawana_RLNG!I77+Bawana_Spot!I77</f>
        <v>84</v>
      </c>
      <c r="C77" s="197">
        <f>PPCL_NG!P77+PPCL_Spot!P77+GT_NG!P77+GT_Spot!P77+Bawana_NG!P77+Bawana_RLNG!P77+Bawana_Spot!P77</f>
        <v>83.829930404363367</v>
      </c>
      <c r="D77" s="198">
        <f t="shared" si="6"/>
        <v>0.17006959563663315</v>
      </c>
      <c r="E77" s="197">
        <f>PPCL_NG!J77+PPCL_Spot!J77+GT_NG!J77+GT_Spot!J77+Bawana_NG!J77+Bawana_RLNG!J77+Bawana_Spot!J77</f>
        <v>45.59</v>
      </c>
      <c r="F77" s="197">
        <f>PPCL_NG!Q77+PPCL_Spot!Q77+GT_NG!Q77+GT_Spot!Q77+Bawana_NG!Q77+Bawana_RLNG!Q77+Bawana_Spot!Q77</f>
        <v>45.496896403987215</v>
      </c>
      <c r="G77" s="198">
        <f t="shared" si="7"/>
        <v>9.3103596012788614E-2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4.9997649050216291</v>
      </c>
      <c r="J77" s="198">
        <f t="shared" si="8"/>
        <v>2.3509497837093107E-4</v>
      </c>
      <c r="K77" s="197">
        <f>PPCL_NG!L77+PPCL_Spot!L77+GT_NG!L77+GT_Spot!L77+Bawana_NG!L77+Bawana_RLNG!L77+Bawana_Spot!L77</f>
        <v>23</v>
      </c>
      <c r="L77" s="197">
        <f>PPCL_NG!S77+PPCL_Spot!S77+GT_NG!S77+GT_Spot!S77+Bawana_NG!S77+Bawana_RLNG!S77+Bawana_Spot!S77</f>
        <v>22.979118563099494</v>
      </c>
      <c r="M77" s="198">
        <f t="shared" si="9"/>
        <v>2.0881436900506145E-2</v>
      </c>
      <c r="N77" s="197">
        <f>PPCL_NG!M77+PPCL_Spot!M77+GT_NG!M77+GT_Spot!M77+Bawana_NG!M77+Bawana_RLNG!M77+Bawana_Spot!M77</f>
        <v>55.09</v>
      </c>
      <c r="O77" s="197">
        <f>PPCL_NG!T77+PPCL_Spot!T77+GT_NG!T77+GT_Spot!T77+Bawana_NG!T77+Bawana_RLNG!T77+Bawana_Spot!T77</f>
        <v>54.968729723528313</v>
      </c>
      <c r="P77" s="198">
        <f t="shared" si="10"/>
        <v>0.12127027647169086</v>
      </c>
      <c r="Q77" s="198">
        <f t="shared" si="11"/>
        <v>0.40555999999998971</v>
      </c>
    </row>
    <row r="78" spans="1:17">
      <c r="A78" s="33" t="s">
        <v>120</v>
      </c>
      <c r="B78" s="197">
        <f>PPCL_NG!I78+PPCL_Spot!I78+GT_NG!I78+GT_Spot!I78+Bawana_NG!I78+Bawana_RLNG!I78+Bawana_Spot!I78</f>
        <v>84</v>
      </c>
      <c r="C78" s="197">
        <f>PPCL_NG!P78+PPCL_Spot!P78+GT_NG!P78+GT_Spot!P78+Bawana_NG!P78+Bawana_RLNG!P78+Bawana_Spot!P78</f>
        <v>83.833879999999994</v>
      </c>
      <c r="D78" s="198">
        <f t="shared" si="6"/>
        <v>0.16612000000000648</v>
      </c>
      <c r="E78" s="197">
        <f>PPCL_NG!J78+PPCL_Spot!J78+GT_NG!J78+GT_Spot!J78+Bawana_NG!J78+Bawana_RLNG!J78+Bawana_Spot!J78</f>
        <v>45</v>
      </c>
      <c r="F78" s="197">
        <f>PPCL_NG!Q78+PPCL_Spot!Q78+GT_NG!Q78+GT_Spot!Q78+Bawana_NG!Q78+Bawana_RLNG!Q78+Bawana_Spot!Q78</f>
        <v>44.909039999999997</v>
      </c>
      <c r="G78" s="198">
        <f t="shared" si="7"/>
        <v>9.0960000000002594E-2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5</v>
      </c>
      <c r="J78" s="198">
        <f t="shared" si="8"/>
        <v>0</v>
      </c>
      <c r="K78" s="197">
        <f>PPCL_NG!L78+PPCL_Spot!L78+GT_NG!L78+GT_Spot!L78+Bawana_NG!L78+Bawana_RLNG!L78+Bawana_Spot!L78</f>
        <v>23</v>
      </c>
      <c r="L78" s="197">
        <f>PPCL_NG!S78+PPCL_Spot!S78+GT_NG!S78+GT_Spot!S78+Bawana_NG!S78+Bawana_RLNG!S78+Bawana_Spot!S78</f>
        <v>22.9802</v>
      </c>
      <c r="M78" s="198">
        <f t="shared" si="9"/>
        <v>1.980000000000004E-2</v>
      </c>
      <c r="N78" s="197">
        <f>PPCL_NG!M78+PPCL_Spot!M78+GT_NG!M78+GT_Spot!M78+Bawana_NG!M78+Bawana_RLNG!M78+Bawana_Spot!M78</f>
        <v>69.61</v>
      </c>
      <c r="O78" s="197">
        <f>PPCL_NG!T78+PPCL_Spot!T78+GT_NG!T78+GT_Spot!T78+Bawana_NG!T78+Bawana_RLNG!T78+Bawana_Spot!T78</f>
        <v>69.491320000000002</v>
      </c>
      <c r="P78" s="198">
        <f t="shared" si="10"/>
        <v>0.11867999999999768</v>
      </c>
      <c r="Q78" s="198">
        <f t="shared" si="11"/>
        <v>0.3955600000000068</v>
      </c>
    </row>
    <row r="79" spans="1:17">
      <c r="A79" s="33" t="s">
        <v>121</v>
      </c>
      <c r="B79" s="197">
        <f>PPCL_NG!I79+PPCL_Spot!I79+GT_NG!I79+GT_Spot!I79+Bawana_NG!I79+Bawana_RLNG!I79+Bawana_Spot!I79</f>
        <v>84</v>
      </c>
      <c r="C79" s="197">
        <f>PPCL_NG!P79+PPCL_Spot!P79+GT_NG!P79+GT_Spot!P79+Bawana_NG!P79+Bawana_RLNG!P79+Bawana_Spot!P79</f>
        <v>83.833879999999994</v>
      </c>
      <c r="D79" s="198">
        <f t="shared" si="6"/>
        <v>0.16612000000000648</v>
      </c>
      <c r="E79" s="197">
        <f>PPCL_NG!J79+PPCL_Spot!J79+GT_NG!J79+GT_Spot!J79+Bawana_NG!J79+Bawana_RLNG!J79+Bawana_Spot!J79</f>
        <v>47.6</v>
      </c>
      <c r="F79" s="197">
        <f>PPCL_NG!Q79+PPCL_Spot!Q79+GT_NG!Q79+GT_Spot!Q79+Bawana_NG!Q79+Bawana_RLNG!Q79+Bawana_Spot!Q79</f>
        <v>47.509039999999999</v>
      </c>
      <c r="G79" s="198">
        <f t="shared" si="7"/>
        <v>9.0960000000002594E-2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5</v>
      </c>
      <c r="J79" s="198">
        <f t="shared" si="8"/>
        <v>0</v>
      </c>
      <c r="K79" s="197">
        <f>PPCL_NG!L79+PPCL_Spot!L79+GT_NG!L79+GT_Spot!L79+Bawana_NG!L79+Bawana_RLNG!L79+Bawana_Spot!L79</f>
        <v>23</v>
      </c>
      <c r="L79" s="197">
        <f>PPCL_NG!S79+PPCL_Spot!S79+GT_NG!S79+GT_Spot!S79+Bawana_NG!S79+Bawana_RLNG!S79+Bawana_Spot!S79</f>
        <v>22.9802</v>
      </c>
      <c r="M79" s="198">
        <f t="shared" si="9"/>
        <v>1.980000000000004E-2</v>
      </c>
      <c r="N79" s="197">
        <f>PPCL_NG!M79+PPCL_Spot!M79+GT_NG!M79+GT_Spot!M79+Bawana_NG!M79+Bawana_RLNG!M79+Bawana_Spot!M79</f>
        <v>57.52</v>
      </c>
      <c r="O79" s="197">
        <f>PPCL_NG!T79+PPCL_Spot!T79+GT_NG!T79+GT_Spot!T79+Bawana_NG!T79+Bawana_RLNG!T79+Bawana_Spot!T79</f>
        <v>57.401320000000005</v>
      </c>
      <c r="P79" s="198">
        <f t="shared" si="10"/>
        <v>0.11867999999999768</v>
      </c>
      <c r="Q79" s="198">
        <f t="shared" si="11"/>
        <v>0.3955600000000068</v>
      </c>
    </row>
    <row r="80" spans="1:17">
      <c r="A80" s="33" t="s">
        <v>122</v>
      </c>
      <c r="B80" s="197">
        <f>PPCL_NG!I80+PPCL_Spot!I80+GT_NG!I80+GT_Spot!I80+Bawana_NG!I80+Bawana_RLNG!I80+Bawana_Spot!I80</f>
        <v>84</v>
      </c>
      <c r="C80" s="197">
        <f>PPCL_NG!P80+PPCL_Spot!P80+GT_NG!P80+GT_Spot!P80+Bawana_NG!P80+Bawana_RLNG!P80+Bawana_Spot!P80</f>
        <v>83.833879999999994</v>
      </c>
      <c r="D80" s="198">
        <f t="shared" si="6"/>
        <v>0.16612000000000648</v>
      </c>
      <c r="E80" s="197">
        <f>PPCL_NG!J80+PPCL_Spot!J80+GT_NG!J80+GT_Spot!J80+Bawana_NG!J80+Bawana_RLNG!J80+Bawana_Spot!J80</f>
        <v>47.6</v>
      </c>
      <c r="F80" s="197">
        <f>PPCL_NG!Q80+PPCL_Spot!Q80+GT_NG!Q80+GT_Spot!Q80+Bawana_NG!Q80+Bawana_RLNG!Q80+Bawana_Spot!Q80</f>
        <v>47.509039999999999</v>
      </c>
      <c r="G80" s="198">
        <f t="shared" si="7"/>
        <v>9.0960000000002594E-2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5</v>
      </c>
      <c r="J80" s="198">
        <f t="shared" si="8"/>
        <v>0</v>
      </c>
      <c r="K80" s="197">
        <f>PPCL_NG!L80+PPCL_Spot!L80+GT_NG!L80+GT_Spot!L80+Bawana_NG!L80+Bawana_RLNG!L80+Bawana_Spot!L80</f>
        <v>23</v>
      </c>
      <c r="L80" s="197">
        <f>PPCL_NG!S80+PPCL_Spot!S80+GT_NG!S80+GT_Spot!S80+Bawana_NG!S80+Bawana_RLNG!S80+Bawana_Spot!S80</f>
        <v>22.9802</v>
      </c>
      <c r="M80" s="198">
        <f t="shared" si="9"/>
        <v>1.980000000000004E-2</v>
      </c>
      <c r="N80" s="197">
        <f>PPCL_NG!M80+PPCL_Spot!M80+GT_NG!M80+GT_Spot!M80+Bawana_NG!M80+Bawana_RLNG!M80+Bawana_Spot!M80</f>
        <v>57.52</v>
      </c>
      <c r="O80" s="197">
        <f>PPCL_NG!T80+PPCL_Spot!T80+GT_NG!T80+GT_Spot!T80+Bawana_NG!T80+Bawana_RLNG!T80+Bawana_Spot!T80</f>
        <v>57.401320000000005</v>
      </c>
      <c r="P80" s="198">
        <f t="shared" si="10"/>
        <v>0.11867999999999768</v>
      </c>
      <c r="Q80" s="198">
        <f t="shared" si="11"/>
        <v>0.3955600000000068</v>
      </c>
    </row>
    <row r="81" spans="1:17">
      <c r="A81" s="33" t="s">
        <v>123</v>
      </c>
      <c r="B81" s="197">
        <f>PPCL_NG!I81+PPCL_Spot!I81+GT_NG!I81+GT_Spot!I81+Bawana_NG!I81+Bawana_RLNG!I81+Bawana_Spot!I81</f>
        <v>84</v>
      </c>
      <c r="C81" s="197">
        <f>PPCL_NG!P81+PPCL_Spot!P81+GT_NG!P81+GT_Spot!P81+Bawana_NG!P81+Bawana_RLNG!P81+Bawana_Spot!P81</f>
        <v>83.833879999999994</v>
      </c>
      <c r="D81" s="198">
        <f t="shared" si="6"/>
        <v>0.16612000000000648</v>
      </c>
      <c r="E81" s="197">
        <f>PPCL_NG!J81+PPCL_Spot!J81+GT_NG!J81+GT_Spot!J81+Bawana_NG!J81+Bawana_RLNG!J81+Bawana_Spot!J81</f>
        <v>47.6</v>
      </c>
      <c r="F81" s="197">
        <f>PPCL_NG!Q81+PPCL_Spot!Q81+GT_NG!Q81+GT_Spot!Q81+Bawana_NG!Q81+Bawana_RLNG!Q81+Bawana_Spot!Q81</f>
        <v>47.509039999999999</v>
      </c>
      <c r="G81" s="198">
        <f t="shared" si="7"/>
        <v>9.0960000000002594E-2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5</v>
      </c>
      <c r="J81" s="198">
        <f t="shared" si="8"/>
        <v>0</v>
      </c>
      <c r="K81" s="197">
        <f>PPCL_NG!L81+PPCL_Spot!L81+GT_NG!L81+GT_Spot!L81+Bawana_NG!L81+Bawana_RLNG!L81+Bawana_Spot!L81</f>
        <v>23</v>
      </c>
      <c r="L81" s="197">
        <f>PPCL_NG!S81+PPCL_Spot!S81+GT_NG!S81+GT_Spot!S81+Bawana_NG!S81+Bawana_RLNG!S81+Bawana_Spot!S81</f>
        <v>22.9802</v>
      </c>
      <c r="M81" s="198">
        <f t="shared" si="9"/>
        <v>1.980000000000004E-2</v>
      </c>
      <c r="N81" s="197">
        <f>PPCL_NG!M81+PPCL_Spot!M81+GT_NG!M81+GT_Spot!M81+Bawana_NG!M81+Bawana_RLNG!M81+Bawana_Spot!M81</f>
        <v>57.52</v>
      </c>
      <c r="O81" s="197">
        <f>PPCL_NG!T81+PPCL_Spot!T81+GT_NG!T81+GT_Spot!T81+Bawana_NG!T81+Bawana_RLNG!T81+Bawana_Spot!T81</f>
        <v>57.401320000000005</v>
      </c>
      <c r="P81" s="198">
        <f t="shared" si="10"/>
        <v>0.11867999999999768</v>
      </c>
      <c r="Q81" s="198">
        <f t="shared" si="11"/>
        <v>0.3955600000000068</v>
      </c>
    </row>
    <row r="82" spans="1:17">
      <c r="A82" s="33" t="s">
        <v>124</v>
      </c>
      <c r="B82" s="197">
        <f>PPCL_NG!I82+PPCL_Spot!I82+GT_NG!I82+GT_Spot!I82+Bawana_NG!I82+Bawana_RLNG!I82+Bawana_Spot!I82</f>
        <v>84</v>
      </c>
      <c r="C82" s="197">
        <f>PPCL_NG!P82+PPCL_Spot!P82+GT_NG!P82+GT_Spot!P82+Bawana_NG!P82+Bawana_RLNG!P82+Bawana_Spot!P82</f>
        <v>83.833879999999994</v>
      </c>
      <c r="D82" s="198">
        <f t="shared" si="6"/>
        <v>0.16612000000000648</v>
      </c>
      <c r="E82" s="197">
        <f>PPCL_NG!J82+PPCL_Spot!J82+GT_NG!J82+GT_Spot!J82+Bawana_NG!J82+Bawana_RLNG!J82+Bawana_Spot!J82</f>
        <v>47.6</v>
      </c>
      <c r="F82" s="197">
        <f>PPCL_NG!Q82+PPCL_Spot!Q82+GT_NG!Q82+GT_Spot!Q82+Bawana_NG!Q82+Bawana_RLNG!Q82+Bawana_Spot!Q82</f>
        <v>47.509039999999999</v>
      </c>
      <c r="G82" s="198">
        <f t="shared" si="7"/>
        <v>9.0960000000002594E-2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5</v>
      </c>
      <c r="J82" s="198">
        <f t="shared" si="8"/>
        <v>0</v>
      </c>
      <c r="K82" s="197">
        <f>PPCL_NG!L82+PPCL_Spot!L82+GT_NG!L82+GT_Spot!L82+Bawana_NG!L82+Bawana_RLNG!L82+Bawana_Spot!L82</f>
        <v>23</v>
      </c>
      <c r="L82" s="197">
        <f>PPCL_NG!S82+PPCL_Spot!S82+GT_NG!S82+GT_Spot!S82+Bawana_NG!S82+Bawana_RLNG!S82+Bawana_Spot!S82</f>
        <v>22.9802</v>
      </c>
      <c r="M82" s="198">
        <f t="shared" si="9"/>
        <v>1.980000000000004E-2</v>
      </c>
      <c r="N82" s="197">
        <f>PPCL_NG!M82+PPCL_Spot!M82+GT_NG!M82+GT_Spot!M82+Bawana_NG!M82+Bawana_RLNG!M82+Bawana_Spot!M82</f>
        <v>57.52</v>
      </c>
      <c r="O82" s="197">
        <f>PPCL_NG!T82+PPCL_Spot!T82+GT_NG!T82+GT_Spot!T82+Bawana_NG!T82+Bawana_RLNG!T82+Bawana_Spot!T82</f>
        <v>57.401320000000005</v>
      </c>
      <c r="P82" s="198">
        <f t="shared" si="10"/>
        <v>0.11867999999999768</v>
      </c>
      <c r="Q82" s="198">
        <f t="shared" si="11"/>
        <v>0.3955600000000068</v>
      </c>
    </row>
    <row r="83" spans="1:17">
      <c r="A83" s="33" t="s">
        <v>125</v>
      </c>
      <c r="B83" s="197">
        <f>PPCL_NG!I83+PPCL_Spot!I83+GT_NG!I83+GT_Spot!I83+Bawana_NG!I83+Bawana_RLNG!I83+Bawana_Spot!I83</f>
        <v>84</v>
      </c>
      <c r="C83" s="197">
        <f>PPCL_NG!P83+PPCL_Spot!P83+GT_NG!P83+GT_Spot!P83+Bawana_NG!P83+Bawana_RLNG!P83+Bawana_Spot!P83</f>
        <v>83.833879999999994</v>
      </c>
      <c r="D83" s="198">
        <f t="shared" si="6"/>
        <v>0.16612000000000648</v>
      </c>
      <c r="E83" s="197">
        <f>PPCL_NG!J83+PPCL_Spot!J83+GT_NG!J83+GT_Spot!J83+Bawana_NG!J83+Bawana_RLNG!J83+Bawana_Spot!J83</f>
        <v>47.6</v>
      </c>
      <c r="F83" s="197">
        <f>PPCL_NG!Q83+PPCL_Spot!Q83+GT_NG!Q83+GT_Spot!Q83+Bawana_NG!Q83+Bawana_RLNG!Q83+Bawana_Spot!Q83</f>
        <v>47.509039999999999</v>
      </c>
      <c r="G83" s="198">
        <f t="shared" si="7"/>
        <v>9.0960000000002594E-2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</v>
      </c>
      <c r="J83" s="198">
        <f t="shared" si="8"/>
        <v>0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22.9802</v>
      </c>
      <c r="M83" s="198">
        <f t="shared" si="9"/>
        <v>1.980000000000004E-2</v>
      </c>
      <c r="N83" s="197">
        <f>PPCL_NG!M83+PPCL_Spot!M83+GT_NG!M83+GT_Spot!M83+Bawana_NG!M83+Bawana_RLNG!M83+Bawana_Spot!M83</f>
        <v>57.52</v>
      </c>
      <c r="O83" s="197">
        <f>PPCL_NG!T83+PPCL_Spot!T83+GT_NG!T83+GT_Spot!T83+Bawana_NG!T83+Bawana_RLNG!T83+Bawana_Spot!T83</f>
        <v>57.401320000000005</v>
      </c>
      <c r="P83" s="198">
        <f t="shared" si="10"/>
        <v>0.11867999999999768</v>
      </c>
      <c r="Q83" s="198">
        <f t="shared" si="11"/>
        <v>0.3955600000000068</v>
      </c>
    </row>
    <row r="84" spans="1:17">
      <c r="A84" s="33" t="s">
        <v>126</v>
      </c>
      <c r="B84" s="197">
        <f>PPCL_NG!I84+PPCL_Spot!I84+GT_NG!I84+GT_Spot!I84+Bawana_NG!I84+Bawana_RLNG!I84+Bawana_Spot!I84</f>
        <v>84</v>
      </c>
      <c r="C84" s="197">
        <f>PPCL_NG!P84+PPCL_Spot!P84+GT_NG!P84+GT_Spot!P84+Bawana_NG!P84+Bawana_RLNG!P84+Bawana_Spot!P84</f>
        <v>83.833879999999994</v>
      </c>
      <c r="D84" s="198">
        <f t="shared" si="6"/>
        <v>0.16612000000000648</v>
      </c>
      <c r="E84" s="197">
        <f>PPCL_NG!J84+PPCL_Spot!J84+GT_NG!J84+GT_Spot!J84+Bawana_NG!J84+Bawana_RLNG!J84+Bawana_Spot!J84</f>
        <v>47.6</v>
      </c>
      <c r="F84" s="197">
        <f>PPCL_NG!Q84+PPCL_Spot!Q84+GT_NG!Q84+GT_Spot!Q84+Bawana_NG!Q84+Bawana_RLNG!Q84+Bawana_Spot!Q84</f>
        <v>47.509039999999999</v>
      </c>
      <c r="G84" s="198">
        <f t="shared" si="7"/>
        <v>9.0960000000002594E-2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</v>
      </c>
      <c r="J84" s="198">
        <f t="shared" si="8"/>
        <v>0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22.9802</v>
      </c>
      <c r="M84" s="198">
        <f t="shared" si="9"/>
        <v>1.980000000000004E-2</v>
      </c>
      <c r="N84" s="197">
        <f>PPCL_NG!M84+PPCL_Spot!M84+GT_NG!M84+GT_Spot!M84+Bawana_NG!M84+Bawana_RLNG!M84+Bawana_Spot!M84</f>
        <v>57.52</v>
      </c>
      <c r="O84" s="197">
        <f>PPCL_NG!T84+PPCL_Spot!T84+GT_NG!T84+GT_Spot!T84+Bawana_NG!T84+Bawana_RLNG!T84+Bawana_Spot!T84</f>
        <v>57.401320000000005</v>
      </c>
      <c r="P84" s="198">
        <f t="shared" si="10"/>
        <v>0.11867999999999768</v>
      </c>
      <c r="Q84" s="198">
        <f t="shared" si="11"/>
        <v>0.3955600000000068</v>
      </c>
    </row>
    <row r="85" spans="1:17">
      <c r="A85" s="33" t="s">
        <v>127</v>
      </c>
      <c r="B85" s="197">
        <f>PPCL_NG!I85+PPCL_Spot!I85+GT_NG!I85+GT_Spot!I85+Bawana_NG!I85+Bawana_RLNG!I85+Bawana_Spot!I85</f>
        <v>84</v>
      </c>
      <c r="C85" s="197">
        <f>PPCL_NG!P85+PPCL_Spot!P85+GT_NG!P85+GT_Spot!P85+Bawana_NG!P85+Bawana_RLNG!P85+Bawana_Spot!P85</f>
        <v>83.833879999999994</v>
      </c>
      <c r="D85" s="198">
        <f t="shared" si="6"/>
        <v>0.16612000000000648</v>
      </c>
      <c r="E85" s="197">
        <f>PPCL_NG!J85+PPCL_Spot!J85+GT_NG!J85+GT_Spot!J85+Bawana_NG!J85+Bawana_RLNG!J85+Bawana_Spot!J85</f>
        <v>47.6</v>
      </c>
      <c r="F85" s="197">
        <f>PPCL_NG!Q85+PPCL_Spot!Q85+GT_NG!Q85+GT_Spot!Q85+Bawana_NG!Q85+Bawana_RLNG!Q85+Bawana_Spot!Q85</f>
        <v>47.509039999999999</v>
      </c>
      <c r="G85" s="198">
        <f t="shared" si="7"/>
        <v>9.0960000000002594E-2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5</v>
      </c>
      <c r="J85" s="198">
        <f t="shared" si="8"/>
        <v>0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22.9802</v>
      </c>
      <c r="M85" s="198">
        <f t="shared" si="9"/>
        <v>1.980000000000004E-2</v>
      </c>
      <c r="N85" s="197">
        <f>PPCL_NG!M85+PPCL_Spot!M85+GT_NG!M85+GT_Spot!M85+Bawana_NG!M85+Bawana_RLNG!M85+Bawana_Spot!M85</f>
        <v>57.52</v>
      </c>
      <c r="O85" s="197">
        <f>PPCL_NG!T85+PPCL_Spot!T85+GT_NG!T85+GT_Spot!T85+Bawana_NG!T85+Bawana_RLNG!T85+Bawana_Spot!T85</f>
        <v>57.401320000000005</v>
      </c>
      <c r="P85" s="198">
        <f t="shared" si="10"/>
        <v>0.11867999999999768</v>
      </c>
      <c r="Q85" s="198">
        <f t="shared" si="11"/>
        <v>0.3955600000000068</v>
      </c>
    </row>
    <row r="86" spans="1:17">
      <c r="A86" s="33" t="s">
        <v>128</v>
      </c>
      <c r="B86" s="197">
        <f>PPCL_NG!I86+PPCL_Spot!I86+GT_NG!I86+GT_Spot!I86+Bawana_NG!I86+Bawana_RLNG!I86+Bawana_Spot!I86</f>
        <v>84</v>
      </c>
      <c r="C86" s="197">
        <f>PPCL_NG!P86+PPCL_Spot!P86+GT_NG!P86+GT_Spot!P86+Bawana_NG!P86+Bawana_RLNG!P86+Bawana_Spot!P86</f>
        <v>83.833879999999994</v>
      </c>
      <c r="D86" s="198">
        <f t="shared" si="6"/>
        <v>0.16612000000000648</v>
      </c>
      <c r="E86" s="197">
        <f>PPCL_NG!J86+PPCL_Spot!J86+GT_NG!J86+GT_Spot!J86+Bawana_NG!J86+Bawana_RLNG!J86+Bawana_Spot!J86</f>
        <v>47.6</v>
      </c>
      <c r="F86" s="197">
        <f>PPCL_NG!Q86+PPCL_Spot!Q86+GT_NG!Q86+GT_Spot!Q86+Bawana_NG!Q86+Bawana_RLNG!Q86+Bawana_Spot!Q86</f>
        <v>47.509039999999999</v>
      </c>
      <c r="G86" s="198">
        <f t="shared" si="7"/>
        <v>9.0960000000002594E-2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</v>
      </c>
      <c r="J86" s="198">
        <f t="shared" si="8"/>
        <v>0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22.9802</v>
      </c>
      <c r="M86" s="198">
        <f t="shared" si="9"/>
        <v>1.980000000000004E-2</v>
      </c>
      <c r="N86" s="197">
        <f>PPCL_NG!M86+PPCL_Spot!M86+GT_NG!M86+GT_Spot!M86+Bawana_NG!M86+Bawana_RLNG!M86+Bawana_Spot!M86</f>
        <v>57.52</v>
      </c>
      <c r="O86" s="197">
        <f>PPCL_NG!T86+PPCL_Spot!T86+GT_NG!T86+GT_Spot!T86+Bawana_NG!T86+Bawana_RLNG!T86+Bawana_Spot!T86</f>
        <v>57.401320000000005</v>
      </c>
      <c r="P86" s="198">
        <f t="shared" si="10"/>
        <v>0.11867999999999768</v>
      </c>
      <c r="Q86" s="198">
        <f t="shared" si="11"/>
        <v>0.3955600000000068</v>
      </c>
    </row>
    <row r="87" spans="1:17">
      <c r="A87" s="33" t="s">
        <v>129</v>
      </c>
      <c r="B87" s="197">
        <f>PPCL_NG!I87+PPCL_Spot!I87+GT_NG!I87+GT_Spot!I87+Bawana_NG!I87+Bawana_RLNG!I87+Bawana_Spot!I87</f>
        <v>84</v>
      </c>
      <c r="C87" s="197">
        <f>PPCL_NG!P87+PPCL_Spot!P87+GT_NG!P87+GT_Spot!P87+Bawana_NG!P87+Bawana_RLNG!P87+Bawana_Spot!P87</f>
        <v>83.833879999999994</v>
      </c>
      <c r="D87" s="198">
        <f t="shared" si="6"/>
        <v>0.16612000000000648</v>
      </c>
      <c r="E87" s="197">
        <f>PPCL_NG!J87+PPCL_Spot!J87+GT_NG!J87+GT_Spot!J87+Bawana_NG!J87+Bawana_RLNG!J87+Bawana_Spot!J87</f>
        <v>47.6</v>
      </c>
      <c r="F87" s="197">
        <f>PPCL_NG!Q87+PPCL_Spot!Q87+GT_NG!Q87+GT_Spot!Q87+Bawana_NG!Q87+Bawana_RLNG!Q87+Bawana_Spot!Q87</f>
        <v>47.509039999999999</v>
      </c>
      <c r="G87" s="198">
        <f t="shared" si="7"/>
        <v>9.0960000000002594E-2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</v>
      </c>
      <c r="J87" s="198">
        <f t="shared" si="8"/>
        <v>0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22.9802</v>
      </c>
      <c r="M87" s="198">
        <f t="shared" si="9"/>
        <v>1.980000000000004E-2</v>
      </c>
      <c r="N87" s="197">
        <f>PPCL_NG!M87+PPCL_Spot!M87+GT_NG!M87+GT_Spot!M87+Bawana_NG!M87+Bawana_RLNG!M87+Bawana_Spot!M87</f>
        <v>57.52</v>
      </c>
      <c r="O87" s="197">
        <f>PPCL_NG!T87+PPCL_Spot!T87+GT_NG!T87+GT_Spot!T87+Bawana_NG!T87+Bawana_RLNG!T87+Bawana_Spot!T87</f>
        <v>57.401320000000005</v>
      </c>
      <c r="P87" s="198">
        <f t="shared" si="10"/>
        <v>0.11867999999999768</v>
      </c>
      <c r="Q87" s="198">
        <f t="shared" si="11"/>
        <v>0.3955600000000068</v>
      </c>
    </row>
    <row r="88" spans="1:17">
      <c r="A88" s="33" t="s">
        <v>130</v>
      </c>
      <c r="B88" s="197">
        <f>PPCL_NG!I88+PPCL_Spot!I88+GT_NG!I88+GT_Spot!I88+Bawana_NG!I88+Bawana_RLNG!I88+Bawana_Spot!I88</f>
        <v>84</v>
      </c>
      <c r="C88" s="197">
        <f>PPCL_NG!P88+PPCL_Spot!P88+GT_NG!P88+GT_Spot!P88+Bawana_NG!P88+Bawana_RLNG!P88+Bawana_Spot!P88</f>
        <v>83.833879999999994</v>
      </c>
      <c r="D88" s="198">
        <f t="shared" si="6"/>
        <v>0.16612000000000648</v>
      </c>
      <c r="E88" s="197">
        <f>PPCL_NG!J88+PPCL_Spot!J88+GT_NG!J88+GT_Spot!J88+Bawana_NG!J88+Bawana_RLNG!J88+Bawana_Spot!J88</f>
        <v>47.6</v>
      </c>
      <c r="F88" s="197">
        <f>PPCL_NG!Q88+PPCL_Spot!Q88+GT_NG!Q88+GT_Spot!Q88+Bawana_NG!Q88+Bawana_RLNG!Q88+Bawana_Spot!Q88</f>
        <v>47.509039999999999</v>
      </c>
      <c r="G88" s="198">
        <f t="shared" si="7"/>
        <v>9.0960000000002594E-2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</v>
      </c>
      <c r="J88" s="198">
        <f t="shared" si="8"/>
        <v>0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22.9802</v>
      </c>
      <c r="M88" s="198">
        <f t="shared" si="9"/>
        <v>1.980000000000004E-2</v>
      </c>
      <c r="N88" s="197">
        <f>PPCL_NG!M88+PPCL_Spot!M88+GT_NG!M88+GT_Spot!M88+Bawana_NG!M88+Bawana_RLNG!M88+Bawana_Spot!M88</f>
        <v>57.52</v>
      </c>
      <c r="O88" s="197">
        <f>PPCL_NG!T88+PPCL_Spot!T88+GT_NG!T88+GT_Spot!T88+Bawana_NG!T88+Bawana_RLNG!T88+Bawana_Spot!T88</f>
        <v>57.401320000000005</v>
      </c>
      <c r="P88" s="198">
        <f t="shared" si="10"/>
        <v>0.11867999999999768</v>
      </c>
      <c r="Q88" s="198">
        <f t="shared" si="11"/>
        <v>0.3955600000000068</v>
      </c>
    </row>
    <row r="89" spans="1:17">
      <c r="A89" s="33" t="s">
        <v>131</v>
      </c>
      <c r="B89" s="197">
        <f>PPCL_NG!I89+PPCL_Spot!I89+GT_NG!I89+GT_Spot!I89+Bawana_NG!I89+Bawana_RLNG!I89+Bawana_Spot!I89</f>
        <v>84</v>
      </c>
      <c r="C89" s="197">
        <f>PPCL_NG!P89+PPCL_Spot!P89+GT_NG!P89+GT_Spot!P89+Bawana_NG!P89+Bawana_RLNG!P89+Bawana_Spot!P89</f>
        <v>83.833879999999994</v>
      </c>
      <c r="D89" s="198">
        <f t="shared" si="6"/>
        <v>0.16612000000000648</v>
      </c>
      <c r="E89" s="197">
        <f>PPCL_NG!J89+PPCL_Spot!J89+GT_NG!J89+GT_Spot!J89+Bawana_NG!J89+Bawana_RLNG!J89+Bawana_Spot!J89</f>
        <v>47.6</v>
      </c>
      <c r="F89" s="197">
        <f>PPCL_NG!Q89+PPCL_Spot!Q89+GT_NG!Q89+GT_Spot!Q89+Bawana_NG!Q89+Bawana_RLNG!Q89+Bawana_Spot!Q89</f>
        <v>47.509039999999999</v>
      </c>
      <c r="G89" s="198">
        <f t="shared" si="7"/>
        <v>9.0960000000002594E-2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</v>
      </c>
      <c r="J89" s="198">
        <f t="shared" si="8"/>
        <v>0</v>
      </c>
      <c r="K89" s="197">
        <f>PPCL_NG!L89+PPCL_Spot!L89+GT_NG!L89+GT_Spot!L89+Bawana_NG!L89+Bawana_RLNG!L89+Bawana_Spot!L89</f>
        <v>23</v>
      </c>
      <c r="L89" s="197">
        <f>PPCL_NG!S89+PPCL_Spot!S89+GT_NG!S89+GT_Spot!S89+Bawana_NG!S89+Bawana_RLNG!S89+Bawana_Spot!S89</f>
        <v>22.9802</v>
      </c>
      <c r="M89" s="198">
        <f t="shared" si="9"/>
        <v>1.980000000000004E-2</v>
      </c>
      <c r="N89" s="197">
        <f>PPCL_NG!M89+PPCL_Spot!M89+GT_NG!M89+GT_Spot!M89+Bawana_NG!M89+Bawana_RLNG!M89+Bawana_Spot!M89</f>
        <v>57.52</v>
      </c>
      <c r="O89" s="197">
        <f>PPCL_NG!T89+PPCL_Spot!T89+GT_NG!T89+GT_Spot!T89+Bawana_NG!T89+Bawana_RLNG!T89+Bawana_Spot!T89</f>
        <v>57.401320000000005</v>
      </c>
      <c r="P89" s="198">
        <f t="shared" si="10"/>
        <v>0.11867999999999768</v>
      </c>
      <c r="Q89" s="198">
        <f t="shared" si="11"/>
        <v>0.3955600000000068</v>
      </c>
    </row>
    <row r="90" spans="1:17">
      <c r="A90" s="33" t="s">
        <v>132</v>
      </c>
      <c r="B90" s="197">
        <f>PPCL_NG!I90+PPCL_Spot!I90+GT_NG!I90+GT_Spot!I90+Bawana_NG!I90+Bawana_RLNG!I90+Bawana_Spot!I90</f>
        <v>84</v>
      </c>
      <c r="C90" s="197">
        <f>PPCL_NG!P90+PPCL_Spot!P90+GT_NG!P90+GT_Spot!P90+Bawana_NG!P90+Bawana_RLNG!P90+Bawana_Spot!P90</f>
        <v>83.833879999999994</v>
      </c>
      <c r="D90" s="198">
        <f t="shared" si="6"/>
        <v>0.16612000000000648</v>
      </c>
      <c r="E90" s="197">
        <f>PPCL_NG!J90+PPCL_Spot!J90+GT_NG!J90+GT_Spot!J90+Bawana_NG!J90+Bawana_RLNG!J90+Bawana_Spot!J90</f>
        <v>47.6</v>
      </c>
      <c r="F90" s="197">
        <f>PPCL_NG!Q90+PPCL_Spot!Q90+GT_NG!Q90+GT_Spot!Q90+Bawana_NG!Q90+Bawana_RLNG!Q90+Bawana_Spot!Q90</f>
        <v>47.509039999999999</v>
      </c>
      <c r="G90" s="198">
        <f t="shared" si="7"/>
        <v>9.0960000000002594E-2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</v>
      </c>
      <c r="J90" s="198">
        <f t="shared" si="8"/>
        <v>0</v>
      </c>
      <c r="K90" s="197">
        <f>PPCL_NG!L90+PPCL_Spot!L90+GT_NG!L90+GT_Spot!L90+Bawana_NG!L90+Bawana_RLNG!L90+Bawana_Spot!L90</f>
        <v>23</v>
      </c>
      <c r="L90" s="197">
        <f>PPCL_NG!S90+PPCL_Spot!S90+GT_NG!S90+GT_Spot!S90+Bawana_NG!S90+Bawana_RLNG!S90+Bawana_Spot!S90</f>
        <v>22.9802</v>
      </c>
      <c r="M90" s="198">
        <f t="shared" si="9"/>
        <v>1.980000000000004E-2</v>
      </c>
      <c r="N90" s="197">
        <f>PPCL_NG!M90+PPCL_Spot!M90+GT_NG!M90+GT_Spot!M90+Bawana_NG!M90+Bawana_RLNG!M90+Bawana_Spot!M90</f>
        <v>57.52</v>
      </c>
      <c r="O90" s="197">
        <f>PPCL_NG!T90+PPCL_Spot!T90+GT_NG!T90+GT_Spot!T90+Bawana_NG!T90+Bawana_RLNG!T90+Bawana_Spot!T90</f>
        <v>57.401320000000005</v>
      </c>
      <c r="P90" s="198">
        <f t="shared" si="10"/>
        <v>0.11867999999999768</v>
      </c>
      <c r="Q90" s="198">
        <f t="shared" si="11"/>
        <v>0.3955600000000068</v>
      </c>
    </row>
    <row r="91" spans="1:17">
      <c r="A91" s="33" t="s">
        <v>133</v>
      </c>
      <c r="B91" s="197">
        <f>PPCL_NG!I91+PPCL_Spot!I91+GT_NG!I91+GT_Spot!I91+Bawana_NG!I91+Bawana_RLNG!I91+Bawana_Spot!I91</f>
        <v>84</v>
      </c>
      <c r="C91" s="197">
        <f>PPCL_NG!P91+PPCL_Spot!P91+GT_NG!P91+GT_Spot!P91+Bawana_NG!P91+Bawana_RLNG!P91+Bawana_Spot!P91</f>
        <v>83.833879999999994</v>
      </c>
      <c r="D91" s="198">
        <f t="shared" si="6"/>
        <v>0.16612000000000648</v>
      </c>
      <c r="E91" s="197">
        <f>PPCL_NG!J91+PPCL_Spot!J91+GT_NG!J91+GT_Spot!J91+Bawana_NG!J91+Bawana_RLNG!J91+Bawana_Spot!J91</f>
        <v>47.6</v>
      </c>
      <c r="F91" s="197">
        <f>PPCL_NG!Q91+PPCL_Spot!Q91+GT_NG!Q91+GT_Spot!Q91+Bawana_NG!Q91+Bawana_RLNG!Q91+Bawana_Spot!Q91</f>
        <v>47.509039999999999</v>
      </c>
      <c r="G91" s="198">
        <f t="shared" si="7"/>
        <v>9.0960000000002594E-2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</v>
      </c>
      <c r="J91" s="198">
        <f t="shared" si="8"/>
        <v>0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22.9802</v>
      </c>
      <c r="M91" s="198">
        <f t="shared" si="9"/>
        <v>1.980000000000004E-2</v>
      </c>
      <c r="N91" s="197">
        <f>PPCL_NG!M91+PPCL_Spot!M91+GT_NG!M91+GT_Spot!M91+Bawana_NG!M91+Bawana_RLNG!M91+Bawana_Spot!M91</f>
        <v>57.52</v>
      </c>
      <c r="O91" s="197">
        <f>PPCL_NG!T91+PPCL_Spot!T91+GT_NG!T91+GT_Spot!T91+Bawana_NG!T91+Bawana_RLNG!T91+Bawana_Spot!T91</f>
        <v>57.401320000000005</v>
      </c>
      <c r="P91" s="198">
        <f t="shared" si="10"/>
        <v>0.11867999999999768</v>
      </c>
      <c r="Q91" s="198">
        <f t="shared" si="11"/>
        <v>0.3955600000000068</v>
      </c>
    </row>
    <row r="92" spans="1:17">
      <c r="A92" s="33" t="s">
        <v>134</v>
      </c>
      <c r="B92" s="197">
        <f>PPCL_NG!I92+PPCL_Spot!I92+GT_NG!I92+GT_Spot!I92+Bawana_NG!I92+Bawana_RLNG!I92+Bawana_Spot!I92</f>
        <v>84</v>
      </c>
      <c r="C92" s="197">
        <f>PPCL_NG!P92+PPCL_Spot!P92+GT_NG!P92+GT_Spot!P92+Bawana_NG!P92+Bawana_RLNG!P92+Bawana_Spot!P92</f>
        <v>83.833879999999994</v>
      </c>
      <c r="D92" s="198">
        <f t="shared" si="6"/>
        <v>0.16612000000000648</v>
      </c>
      <c r="E92" s="197">
        <f>PPCL_NG!J92+PPCL_Spot!J92+GT_NG!J92+GT_Spot!J92+Bawana_NG!J92+Bawana_RLNG!J92+Bawana_Spot!J92</f>
        <v>47.6</v>
      </c>
      <c r="F92" s="197">
        <f>PPCL_NG!Q92+PPCL_Spot!Q92+GT_NG!Q92+GT_Spot!Q92+Bawana_NG!Q92+Bawana_RLNG!Q92+Bawana_Spot!Q92</f>
        <v>47.509039999999999</v>
      </c>
      <c r="G92" s="198">
        <f t="shared" si="7"/>
        <v>9.0960000000002594E-2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</v>
      </c>
      <c r="J92" s="198">
        <f t="shared" si="8"/>
        <v>0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22.9802</v>
      </c>
      <c r="M92" s="198">
        <f t="shared" si="9"/>
        <v>1.980000000000004E-2</v>
      </c>
      <c r="N92" s="197">
        <f>PPCL_NG!M92+PPCL_Spot!M92+GT_NG!M92+GT_Spot!M92+Bawana_NG!M92+Bawana_RLNG!M92+Bawana_Spot!M92</f>
        <v>57.52</v>
      </c>
      <c r="O92" s="197">
        <f>PPCL_NG!T92+PPCL_Spot!T92+GT_NG!T92+GT_Spot!T92+Bawana_NG!T92+Bawana_RLNG!T92+Bawana_Spot!T92</f>
        <v>57.401320000000005</v>
      </c>
      <c r="P92" s="198">
        <f t="shared" si="10"/>
        <v>0.11867999999999768</v>
      </c>
      <c r="Q92" s="198">
        <f t="shared" si="11"/>
        <v>0.3955600000000068</v>
      </c>
    </row>
    <row r="93" spans="1:17">
      <c r="A93" s="33" t="s">
        <v>135</v>
      </c>
      <c r="B93" s="197">
        <f>PPCL_NG!I93+PPCL_Spot!I93+GT_NG!I93+GT_Spot!I93+Bawana_NG!I93+Bawana_RLNG!I93+Bawana_Spot!I93</f>
        <v>84</v>
      </c>
      <c r="C93" s="197">
        <f>PPCL_NG!P93+PPCL_Spot!P93+GT_NG!P93+GT_Spot!P93+Bawana_NG!P93+Bawana_RLNG!P93+Bawana_Spot!P93</f>
        <v>83.833879999999994</v>
      </c>
      <c r="D93" s="198">
        <f t="shared" si="6"/>
        <v>0.16612000000000648</v>
      </c>
      <c r="E93" s="197">
        <f>PPCL_NG!J93+PPCL_Spot!J93+GT_NG!J93+GT_Spot!J93+Bawana_NG!J93+Bawana_RLNG!J93+Bawana_Spot!J93</f>
        <v>47.6</v>
      </c>
      <c r="F93" s="197">
        <f>PPCL_NG!Q93+PPCL_Spot!Q93+GT_NG!Q93+GT_Spot!Q93+Bawana_NG!Q93+Bawana_RLNG!Q93+Bawana_Spot!Q93</f>
        <v>47.509039999999999</v>
      </c>
      <c r="G93" s="198">
        <f t="shared" si="7"/>
        <v>9.0960000000002594E-2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</v>
      </c>
      <c r="J93" s="198">
        <f t="shared" si="8"/>
        <v>0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22.9802</v>
      </c>
      <c r="M93" s="198">
        <f t="shared" si="9"/>
        <v>1.980000000000004E-2</v>
      </c>
      <c r="N93" s="197">
        <f>PPCL_NG!M93+PPCL_Spot!M93+GT_NG!M93+GT_Spot!M93+Bawana_NG!M93+Bawana_RLNG!M93+Bawana_Spot!M93</f>
        <v>57.52</v>
      </c>
      <c r="O93" s="197">
        <f>PPCL_NG!T93+PPCL_Spot!T93+GT_NG!T93+GT_Spot!T93+Bawana_NG!T93+Bawana_RLNG!T93+Bawana_Spot!T93</f>
        <v>57.401320000000005</v>
      </c>
      <c r="P93" s="198">
        <f t="shared" si="10"/>
        <v>0.11867999999999768</v>
      </c>
      <c r="Q93" s="198">
        <f t="shared" si="11"/>
        <v>0.3955600000000068</v>
      </c>
    </row>
    <row r="94" spans="1:17">
      <c r="A94" s="33" t="s">
        <v>136</v>
      </c>
      <c r="B94" s="197">
        <f>PPCL_NG!I94+PPCL_Spot!I94+GT_NG!I94+GT_Spot!I94+Bawana_NG!I94+Bawana_RLNG!I94+Bawana_Spot!I94</f>
        <v>84</v>
      </c>
      <c r="C94" s="197">
        <f>PPCL_NG!P94+PPCL_Spot!P94+GT_NG!P94+GT_Spot!P94+Bawana_NG!P94+Bawana_RLNG!P94+Bawana_Spot!P94</f>
        <v>83.833879999999994</v>
      </c>
      <c r="D94" s="198">
        <f t="shared" si="6"/>
        <v>0.16612000000000648</v>
      </c>
      <c r="E94" s="197">
        <f>PPCL_NG!J94+PPCL_Spot!J94+GT_NG!J94+GT_Spot!J94+Bawana_NG!J94+Bawana_RLNG!J94+Bawana_Spot!J94</f>
        <v>47.6</v>
      </c>
      <c r="F94" s="197">
        <f>PPCL_NG!Q94+PPCL_Spot!Q94+GT_NG!Q94+GT_Spot!Q94+Bawana_NG!Q94+Bawana_RLNG!Q94+Bawana_Spot!Q94</f>
        <v>47.509039999999999</v>
      </c>
      <c r="G94" s="198">
        <f t="shared" si="7"/>
        <v>9.0960000000002594E-2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</v>
      </c>
      <c r="J94" s="198">
        <f t="shared" si="8"/>
        <v>0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22.9802</v>
      </c>
      <c r="M94" s="198">
        <f t="shared" si="9"/>
        <v>1.980000000000004E-2</v>
      </c>
      <c r="N94" s="197">
        <f>PPCL_NG!M94+PPCL_Spot!M94+GT_NG!M94+GT_Spot!M94+Bawana_NG!M94+Bawana_RLNG!M94+Bawana_Spot!M94</f>
        <v>57.52</v>
      </c>
      <c r="O94" s="197">
        <f>PPCL_NG!T94+PPCL_Spot!T94+GT_NG!T94+GT_Spot!T94+Bawana_NG!T94+Bawana_RLNG!T94+Bawana_Spot!T94</f>
        <v>57.401320000000005</v>
      </c>
      <c r="P94" s="198">
        <f t="shared" si="10"/>
        <v>0.11867999999999768</v>
      </c>
      <c r="Q94" s="198">
        <f t="shared" si="11"/>
        <v>0.3955600000000068</v>
      </c>
    </row>
    <row r="95" spans="1:17">
      <c r="A95" s="33" t="s">
        <v>137</v>
      </c>
      <c r="B95" s="197">
        <f>PPCL_NG!I95+PPCL_Spot!I95+GT_NG!I95+GT_Spot!I95+Bawana_NG!I95+Bawana_RLNG!I95+Bawana_Spot!I95</f>
        <v>84</v>
      </c>
      <c r="C95" s="197">
        <f>PPCL_NG!P95+PPCL_Spot!P95+GT_NG!P95+GT_Spot!P95+Bawana_NG!P95+Bawana_RLNG!P95+Bawana_Spot!P95</f>
        <v>83.833879999999994</v>
      </c>
      <c r="D95" s="198">
        <f t="shared" si="6"/>
        <v>0.16612000000000648</v>
      </c>
      <c r="E95" s="197">
        <f>PPCL_NG!J95+PPCL_Spot!J95+GT_NG!J95+GT_Spot!J95+Bawana_NG!J95+Bawana_RLNG!J95+Bawana_Spot!J95</f>
        <v>47.6</v>
      </c>
      <c r="F95" s="197">
        <f>PPCL_NG!Q95+PPCL_Spot!Q95+GT_NG!Q95+GT_Spot!Q95+Bawana_NG!Q95+Bawana_RLNG!Q95+Bawana_Spot!Q95</f>
        <v>47.509039999999999</v>
      </c>
      <c r="G95" s="198">
        <f t="shared" si="7"/>
        <v>9.0960000000002594E-2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</v>
      </c>
      <c r="J95" s="198">
        <f t="shared" si="8"/>
        <v>0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22.9802</v>
      </c>
      <c r="M95" s="198">
        <f t="shared" si="9"/>
        <v>1.980000000000004E-2</v>
      </c>
      <c r="N95" s="197">
        <f>PPCL_NG!M95+PPCL_Spot!M95+GT_NG!M95+GT_Spot!M95+Bawana_NG!M95+Bawana_RLNG!M95+Bawana_Spot!M95</f>
        <v>57.52</v>
      </c>
      <c r="O95" s="197">
        <f>PPCL_NG!T95+PPCL_Spot!T95+GT_NG!T95+GT_Spot!T95+Bawana_NG!T95+Bawana_RLNG!T95+Bawana_Spot!T95</f>
        <v>57.401320000000005</v>
      </c>
      <c r="P95" s="198">
        <f t="shared" si="10"/>
        <v>0.11867999999999768</v>
      </c>
      <c r="Q95" s="198">
        <f t="shared" si="11"/>
        <v>0.3955600000000068</v>
      </c>
    </row>
    <row r="96" spans="1:17">
      <c r="A96" s="33" t="s">
        <v>138</v>
      </c>
      <c r="B96" s="197">
        <f>PPCL_NG!I96+PPCL_Spot!I96+GT_NG!I96+GT_Spot!I96+Bawana_NG!I96+Bawana_RLNG!I96+Bawana_Spot!I96</f>
        <v>84</v>
      </c>
      <c r="C96" s="197">
        <f>PPCL_NG!P96+PPCL_Spot!P96+GT_NG!P96+GT_Spot!P96+Bawana_NG!P96+Bawana_RLNG!P96+Bawana_Spot!P96</f>
        <v>83.833879999999994</v>
      </c>
      <c r="D96" s="198">
        <f t="shared" si="6"/>
        <v>0.16612000000000648</v>
      </c>
      <c r="E96" s="197">
        <f>PPCL_NG!J96+PPCL_Spot!J96+GT_NG!J96+GT_Spot!J96+Bawana_NG!J96+Bawana_RLNG!J96+Bawana_Spot!J96</f>
        <v>47.6</v>
      </c>
      <c r="F96" s="197">
        <f>PPCL_NG!Q96+PPCL_Spot!Q96+GT_NG!Q96+GT_Spot!Q96+Bawana_NG!Q96+Bawana_RLNG!Q96+Bawana_Spot!Q96</f>
        <v>47.509039999999999</v>
      </c>
      <c r="G96" s="198">
        <f t="shared" si="7"/>
        <v>9.0960000000002594E-2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</v>
      </c>
      <c r="J96" s="198">
        <f t="shared" si="8"/>
        <v>0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22.9802</v>
      </c>
      <c r="M96" s="198">
        <f t="shared" si="9"/>
        <v>1.980000000000004E-2</v>
      </c>
      <c r="N96" s="197">
        <f>PPCL_NG!M96+PPCL_Spot!M96+GT_NG!M96+GT_Spot!M96+Bawana_NG!M96+Bawana_RLNG!M96+Bawana_Spot!M96</f>
        <v>57.52</v>
      </c>
      <c r="O96" s="197">
        <f>PPCL_NG!T96+PPCL_Spot!T96+GT_NG!T96+GT_Spot!T96+Bawana_NG!T96+Bawana_RLNG!T96+Bawana_Spot!T96</f>
        <v>57.401320000000005</v>
      </c>
      <c r="P96" s="198">
        <f t="shared" si="10"/>
        <v>0.11867999999999768</v>
      </c>
      <c r="Q96" s="198">
        <f t="shared" si="11"/>
        <v>0.3955600000000068</v>
      </c>
    </row>
    <row r="97" spans="1:17">
      <c r="A97" s="33" t="s">
        <v>139</v>
      </c>
      <c r="B97" s="197">
        <f>PPCL_NG!I97+PPCL_Spot!I97+GT_NG!I97+GT_Spot!I97+Bawana_NG!I97+Bawana_RLNG!I97+Bawana_Spot!I97</f>
        <v>84</v>
      </c>
      <c r="C97" s="197">
        <f>PPCL_NG!P97+PPCL_Spot!P97+GT_NG!P97+GT_Spot!P97+Bawana_NG!P97+Bawana_RLNG!P97+Bawana_Spot!P97</f>
        <v>83.833879999999994</v>
      </c>
      <c r="D97" s="198">
        <f t="shared" si="6"/>
        <v>0.16612000000000648</v>
      </c>
      <c r="E97" s="197">
        <f>PPCL_NG!J97+PPCL_Spot!J97+GT_NG!J97+GT_Spot!J97+Bawana_NG!J97+Bawana_RLNG!J97+Bawana_Spot!J97</f>
        <v>47.6</v>
      </c>
      <c r="F97" s="197">
        <f>PPCL_NG!Q97+PPCL_Spot!Q97+GT_NG!Q97+GT_Spot!Q97+Bawana_NG!Q97+Bawana_RLNG!Q97+Bawana_Spot!Q97</f>
        <v>47.509039999999999</v>
      </c>
      <c r="G97" s="198">
        <f t="shared" si="7"/>
        <v>9.0960000000002594E-2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</v>
      </c>
      <c r="J97" s="198">
        <f t="shared" si="8"/>
        <v>0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22.9802</v>
      </c>
      <c r="M97" s="198">
        <f t="shared" si="9"/>
        <v>1.980000000000004E-2</v>
      </c>
      <c r="N97" s="197">
        <f>PPCL_NG!M97+PPCL_Spot!M97+GT_NG!M97+GT_Spot!M97+Bawana_NG!M97+Bawana_RLNG!M97+Bawana_Spot!M97</f>
        <v>57.52</v>
      </c>
      <c r="O97" s="197">
        <f>PPCL_NG!T97+PPCL_Spot!T97+GT_NG!T97+GT_Spot!T97+Bawana_NG!T97+Bawana_RLNG!T97+Bawana_Spot!T97</f>
        <v>57.401320000000005</v>
      </c>
      <c r="P97" s="198">
        <f t="shared" si="10"/>
        <v>0.11867999999999768</v>
      </c>
      <c r="Q97" s="198">
        <f t="shared" si="11"/>
        <v>0.3955600000000068</v>
      </c>
    </row>
    <row r="98" spans="1:17">
      <c r="A98" s="33" t="s">
        <v>140</v>
      </c>
      <c r="B98" s="197">
        <f>PPCL_NG!I98+PPCL_Spot!I98+GT_NG!I98+GT_Spot!I98+Bawana_NG!I98+Bawana_RLNG!I98+Bawana_Spot!I98</f>
        <v>84</v>
      </c>
      <c r="C98" s="197">
        <f>PPCL_NG!P98+PPCL_Spot!P98+GT_NG!P98+GT_Spot!P98+Bawana_NG!P98+Bawana_RLNG!P98+Bawana_Spot!P98</f>
        <v>83.833879999999994</v>
      </c>
      <c r="D98" s="198">
        <f t="shared" si="6"/>
        <v>0.16612000000000648</v>
      </c>
      <c r="E98" s="197">
        <f>PPCL_NG!J98+PPCL_Spot!J98+GT_NG!J98+GT_Spot!J98+Bawana_NG!J98+Bawana_RLNG!J98+Bawana_Spot!J98</f>
        <v>47.6</v>
      </c>
      <c r="F98" s="197">
        <f>PPCL_NG!Q98+PPCL_Spot!Q98+GT_NG!Q98+GT_Spot!Q98+Bawana_NG!Q98+Bawana_RLNG!Q98+Bawana_Spot!Q98</f>
        <v>47.509039999999999</v>
      </c>
      <c r="G98" s="198">
        <f t="shared" si="7"/>
        <v>9.0960000000002594E-2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</v>
      </c>
      <c r="J98" s="198">
        <f t="shared" si="8"/>
        <v>0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22.9802</v>
      </c>
      <c r="M98" s="198">
        <f t="shared" si="9"/>
        <v>1.980000000000004E-2</v>
      </c>
      <c r="N98" s="197">
        <f>PPCL_NG!M98+PPCL_Spot!M98+GT_NG!M98+GT_Spot!M98+Bawana_NG!M98+Bawana_RLNG!M98+Bawana_Spot!M98</f>
        <v>57.52</v>
      </c>
      <c r="O98" s="197">
        <f>PPCL_NG!T98+PPCL_Spot!T98+GT_NG!T98+GT_Spot!T98+Bawana_NG!T98+Bawana_RLNG!T98+Bawana_Spot!T98</f>
        <v>57.401320000000005</v>
      </c>
      <c r="P98" s="198">
        <f t="shared" si="10"/>
        <v>0.11867999999999768</v>
      </c>
      <c r="Q98" s="198">
        <f t="shared" si="11"/>
        <v>0.3955600000000068</v>
      </c>
    </row>
    <row r="99" spans="1:17">
      <c r="A99" s="33" t="s">
        <v>324</v>
      </c>
      <c r="B99" s="197">
        <f>PPCL_NG!I99+PPCL_Spot!I99+GT_NG!I99+GT_Spot!I99+Bawana_NG!I99+Bawana_RLNG!I99+Bawana_Spot!I99</f>
        <v>2.0499750000000025</v>
      </c>
      <c r="C99" s="197">
        <f>PPCL_NG!P99+PPCL_Spot!P99+GT_NG!P99+GT_Spot!P99+Bawana_NG!P99+Bawana_RLNG!P99+Bawana_Spot!P99</f>
        <v>2.0448286023359414</v>
      </c>
      <c r="D99" s="198">
        <f t="shared" si="6"/>
        <v>5.1463976640611087E-3</v>
      </c>
      <c r="E99" s="197">
        <f>PPCL_NG!J99+PPCL_Spot!J99+GT_NG!J99+GT_Spot!J99+Bawana_NG!J99+Bawana_RLNG!J99+Bawana_Spot!J99</f>
        <v>1.1442650000000012</v>
      </c>
      <c r="F99" s="197">
        <f>PPCL_NG!Q99+PPCL_Spot!Q99+GT_NG!Q99+GT_Spot!Q99+Bawana_NG!Q99+Bawana_RLNG!Q99+Bawana_Spot!Q99</f>
        <v>1.1414566697618294</v>
      </c>
      <c r="G99" s="198">
        <f t="shared" si="7"/>
        <v>2.8083302381718411E-3</v>
      </c>
      <c r="H99" s="197">
        <f>PPCL_NG!K99+PPCL_Spot!K99+GT_NG!K99+GT_Spot!K99+Bawana_NG!K99+Bawana_RLNG!K99+Bawana_Spot!K99</f>
        <v>0.1199725</v>
      </c>
      <c r="I99" s="197">
        <f>PPCL_NG!R99+PPCL_Spot!R99+GT_NG!R99+GT_Spot!R99+Bawana_NG!R99+Bawana_RLNG!R99+Bawana_Spot!R99</f>
        <v>0.11997147331240285</v>
      </c>
      <c r="J99" s="198">
        <f t="shared" si="8"/>
        <v>1.0266875971470801E-6</v>
      </c>
      <c r="K99" s="197">
        <f>PPCL_NG!L99+PPCL_Spot!L99+GT_NG!L99+GT_Spot!L99+Bawana_NG!L99+Bawana_RLNG!L99+Bawana_Spot!L99</f>
        <v>0.53202000000000027</v>
      </c>
      <c r="L99" s="197">
        <f>PPCL_NG!S99+PPCL_Spot!S99+GT_NG!S99+GT_Spot!S99+Bawana_NG!S99+Bawana_RLNG!S99+Bawana_Spot!S99</f>
        <v>0.53140550543658482</v>
      </c>
      <c r="M99" s="198">
        <f t="shared" si="9"/>
        <v>6.1449456341544639E-4</v>
      </c>
      <c r="N99" s="197">
        <f>PPCL_NG!M99+PPCL_Spot!M99+GT_NG!M99+GT_Spot!M99+Bawana_NG!M99+Bawana_RLNG!M99+Bawana_Spot!M99</f>
        <v>1.3780475000000021</v>
      </c>
      <c r="O99" s="197">
        <f>PPCL_NG!T99+PPCL_Spot!T99+GT_NG!T99+GT_Spot!T99+Bawana_NG!T99+Bawana_RLNG!T99+Bawana_Spot!T99</f>
        <v>1.3743892791532437</v>
      </c>
      <c r="P99" s="198">
        <f t="shared" si="10"/>
        <v>3.6582208467583754E-3</v>
      </c>
      <c r="Q99" s="198">
        <f t="shared" si="11"/>
        <v>1.2228470000003919E-2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45392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45392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45392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2024-04-15T07:55:48Z</dcterms:modified>
</cp:coreProperties>
</file>